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mc:AlternateContent xmlns:mc="http://schemas.openxmlformats.org/markup-compatibility/2006">
    <mc:Choice Requires="x15">
      <x15ac:absPath xmlns:x15ac="http://schemas.microsoft.com/office/spreadsheetml/2010/11/ac" url="https://stlpartners.sharepoint.com/sites/research/Shared Documents/Exec Briefings/6 Final - pdf/"/>
    </mc:Choice>
  </mc:AlternateContent>
  <xr:revisionPtr revIDLastSave="12" documentId="8_{BA42C38B-3FED-496E-B1D5-C170506359FA}" xr6:coauthVersionLast="47" xr6:coauthVersionMax="47" xr10:uidLastSave="{5C8DED1B-CF7B-4378-BA74-0D5EF4378BB9}"/>
  <bookViews>
    <workbookView xWindow="-120" yWindow="-120" windowWidth="29040" windowHeight="15720" tabRatio="735" xr2:uid="{00000000-000D-0000-FFFF-FFFF00000000}"/>
  </bookViews>
  <sheets>
    <sheet name="Index" sheetId="6" r:id="rId1"/>
    <sheet name="1. Explanatory notes" sheetId="5" r:id="rId2"/>
    <sheet name="2. Detailed dataset" sheetId="9" r:id="rId3"/>
    <sheet name="check" sheetId="10" state="hidden" r:id="rId4"/>
  </sheets>
  <definedNames>
    <definedName name="_xlnm._FilterDatabase" localSheetId="2" hidden="1">'2. Detailed dataset'!$B$4:$Q$2103</definedName>
    <definedName name="date_id">#REF!</definedName>
    <definedName name="date_name">#REF!</definedName>
    <definedName name="deploynumber_id">#REF!</definedName>
    <definedName name="deploynumber_name">#REF!</definedName>
    <definedName name="deploytype_id">#REF!</definedName>
    <definedName name="deploytype_name">#REF!</definedName>
    <definedName name="operator_id">#REF!</definedName>
    <definedName name="operator_name">#REF!</definedName>
    <definedName name="region_id">#REF!</definedName>
    <definedName name="region_na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 i="10" l="1"/>
  <c r="C997" i="10"/>
  <c r="C996" i="10"/>
  <c r="C995" i="10"/>
  <c r="C994" i="10"/>
  <c r="C993" i="10"/>
  <c r="C992" i="10"/>
  <c r="C991" i="10"/>
  <c r="C990" i="10"/>
  <c r="C989" i="10"/>
  <c r="C988" i="10"/>
  <c r="C987" i="10"/>
  <c r="C986" i="10"/>
  <c r="C985" i="10"/>
  <c r="C984" i="10"/>
  <c r="C983" i="10"/>
  <c r="C982" i="10"/>
  <c r="C981" i="10"/>
  <c r="C980" i="10"/>
  <c r="C979" i="10"/>
  <c r="C978" i="10"/>
  <c r="C977" i="10"/>
  <c r="C976" i="10"/>
  <c r="C975" i="10"/>
  <c r="C974" i="10"/>
  <c r="C973" i="10"/>
  <c r="C972" i="10"/>
  <c r="C971" i="10"/>
  <c r="C970" i="10"/>
  <c r="C969" i="10"/>
  <c r="C968" i="10"/>
  <c r="C967" i="10"/>
  <c r="C966" i="10"/>
  <c r="C965" i="10"/>
  <c r="C964" i="10"/>
  <c r="C963" i="10"/>
  <c r="C962" i="10"/>
  <c r="C961" i="10"/>
  <c r="C960" i="10"/>
  <c r="C959" i="10"/>
  <c r="C958" i="10"/>
  <c r="C957" i="10"/>
  <c r="C956" i="10"/>
  <c r="C955" i="10"/>
  <c r="C954" i="10"/>
  <c r="C953" i="10"/>
  <c r="C952" i="10"/>
  <c r="C951" i="10"/>
  <c r="C950" i="10"/>
  <c r="C949" i="10"/>
  <c r="C948" i="10"/>
  <c r="C947" i="10"/>
  <c r="C946" i="10"/>
  <c r="C945" i="10"/>
  <c r="C944" i="10"/>
  <c r="C943" i="10"/>
  <c r="C942" i="10"/>
  <c r="C941" i="10"/>
  <c r="C940" i="10"/>
  <c r="C939" i="10"/>
  <c r="C938" i="10"/>
  <c r="C937" i="10"/>
  <c r="C936" i="10"/>
  <c r="C935" i="10"/>
  <c r="C934" i="10"/>
  <c r="C933" i="10"/>
  <c r="C932" i="10"/>
  <c r="C931" i="10"/>
  <c r="C930" i="10"/>
  <c r="C929" i="10"/>
  <c r="C928" i="10"/>
  <c r="C927" i="10"/>
  <c r="C926" i="10"/>
  <c r="C925" i="10"/>
  <c r="C924" i="10"/>
  <c r="C923" i="10"/>
  <c r="C922" i="10"/>
  <c r="C921" i="10"/>
  <c r="C920" i="10"/>
  <c r="C919" i="10"/>
  <c r="C918" i="10"/>
  <c r="C917" i="10"/>
  <c r="C916" i="10"/>
  <c r="C915" i="10"/>
  <c r="C914" i="10"/>
  <c r="C913" i="10"/>
  <c r="C912" i="10"/>
  <c r="C911" i="10"/>
  <c r="C910" i="10"/>
  <c r="C909" i="10"/>
  <c r="C908" i="10"/>
  <c r="C907" i="10"/>
  <c r="C906" i="10"/>
  <c r="C905" i="10"/>
  <c r="C904" i="10"/>
  <c r="C903" i="10"/>
  <c r="C902" i="10"/>
  <c r="C901" i="10"/>
  <c r="C900" i="10"/>
  <c r="C899" i="10"/>
  <c r="C898" i="10"/>
  <c r="C897" i="10"/>
  <c r="C896" i="10"/>
  <c r="C895" i="10"/>
  <c r="C894" i="10"/>
  <c r="C893" i="10"/>
  <c r="C892" i="10"/>
  <c r="C891" i="10"/>
  <c r="C890" i="10"/>
  <c r="C889" i="10"/>
  <c r="C888" i="10"/>
  <c r="C887" i="10"/>
  <c r="C886" i="10"/>
  <c r="C885" i="10"/>
  <c r="C884" i="10"/>
  <c r="C883" i="10"/>
  <c r="C882" i="10"/>
  <c r="C881" i="10"/>
  <c r="C880" i="10"/>
  <c r="C879" i="10"/>
  <c r="C878" i="10"/>
  <c r="C877" i="10"/>
  <c r="C876" i="10"/>
  <c r="C875" i="10"/>
  <c r="C874" i="10"/>
  <c r="C873" i="10"/>
  <c r="C872" i="10"/>
  <c r="C871" i="10"/>
  <c r="C870" i="10"/>
  <c r="C869" i="10"/>
  <c r="C868" i="10"/>
  <c r="C867" i="10"/>
  <c r="C866" i="10"/>
  <c r="C865" i="10"/>
  <c r="C864" i="10"/>
  <c r="C863" i="10"/>
  <c r="C862" i="10"/>
  <c r="C861" i="10"/>
  <c r="C860" i="10"/>
  <c r="C859" i="10"/>
  <c r="C858" i="10"/>
  <c r="C857" i="10"/>
  <c r="C856" i="10"/>
  <c r="C855" i="10"/>
  <c r="C854" i="10"/>
  <c r="C853" i="10"/>
  <c r="C852" i="10"/>
  <c r="C851" i="10"/>
  <c r="C850" i="10"/>
  <c r="C849" i="10"/>
  <c r="C848" i="10"/>
  <c r="C847" i="10"/>
  <c r="C846" i="10"/>
  <c r="C845" i="10"/>
  <c r="C844" i="10"/>
  <c r="C843" i="10"/>
  <c r="C842" i="10"/>
  <c r="C841" i="10"/>
  <c r="C840" i="10"/>
  <c r="C839" i="10"/>
  <c r="C838" i="10"/>
  <c r="C837" i="10"/>
  <c r="C836" i="10"/>
  <c r="C835" i="10"/>
  <c r="C834" i="10"/>
  <c r="C833" i="10"/>
  <c r="C832" i="10"/>
  <c r="C831" i="10"/>
  <c r="C830" i="10"/>
  <c r="C829" i="10"/>
  <c r="C828" i="10"/>
  <c r="C827" i="10"/>
  <c r="C826" i="10"/>
  <c r="C825" i="10"/>
  <c r="C824" i="10"/>
  <c r="C823" i="10"/>
  <c r="C822" i="10"/>
  <c r="C821" i="10"/>
  <c r="C820" i="10"/>
  <c r="C819" i="10"/>
  <c r="C818" i="10"/>
  <c r="C817" i="10"/>
  <c r="C816" i="10"/>
  <c r="C815" i="10"/>
  <c r="C814" i="10"/>
  <c r="C813" i="10"/>
  <c r="C812" i="10"/>
  <c r="C811" i="10"/>
  <c r="C810" i="10"/>
  <c r="C809" i="10"/>
  <c r="C808" i="10"/>
  <c r="C807" i="10"/>
  <c r="C806" i="10"/>
  <c r="C805" i="10"/>
  <c r="C804" i="10"/>
  <c r="C803" i="10"/>
  <c r="C802" i="10"/>
  <c r="C801" i="10"/>
  <c r="C800" i="10"/>
  <c r="C799" i="10"/>
  <c r="C798" i="10"/>
  <c r="C797" i="10"/>
  <c r="C796" i="10"/>
  <c r="C795" i="10"/>
  <c r="C794" i="10"/>
  <c r="C793" i="10"/>
  <c r="C792" i="10"/>
  <c r="C791" i="10"/>
  <c r="C790" i="10"/>
  <c r="C789" i="10"/>
  <c r="C788" i="10"/>
  <c r="C787" i="10"/>
  <c r="C786" i="10"/>
  <c r="C785" i="10"/>
  <c r="C784" i="10"/>
  <c r="C783" i="10"/>
  <c r="C782" i="10"/>
  <c r="C781" i="10"/>
  <c r="C780" i="10"/>
  <c r="C779" i="10"/>
  <c r="C778" i="10"/>
  <c r="C777" i="10"/>
  <c r="C776" i="10"/>
  <c r="C775" i="10"/>
  <c r="C774" i="10"/>
  <c r="C773" i="10"/>
  <c r="C772" i="10"/>
  <c r="C771" i="10"/>
  <c r="C770" i="10"/>
  <c r="C769" i="10"/>
  <c r="C768" i="10"/>
  <c r="C767" i="10"/>
  <c r="C766" i="10"/>
  <c r="C765" i="10"/>
  <c r="C764" i="10"/>
  <c r="C763" i="10"/>
  <c r="C762" i="10"/>
  <c r="C761" i="10"/>
  <c r="C760" i="10"/>
  <c r="C759" i="10"/>
  <c r="C758" i="10"/>
  <c r="C757" i="10"/>
  <c r="C756" i="10"/>
  <c r="C755" i="10"/>
  <c r="C754" i="10"/>
  <c r="C753" i="10"/>
  <c r="C752" i="10"/>
  <c r="C751" i="10"/>
  <c r="C750" i="10"/>
  <c r="C749" i="10"/>
  <c r="C748" i="10"/>
  <c r="C747" i="10"/>
  <c r="C746" i="10"/>
  <c r="C745" i="10"/>
  <c r="C744" i="10"/>
  <c r="C743" i="10"/>
  <c r="C742" i="10"/>
  <c r="C741" i="10"/>
  <c r="C740" i="10"/>
  <c r="C739" i="10"/>
  <c r="C738" i="10"/>
  <c r="C737" i="10"/>
  <c r="C736" i="10"/>
  <c r="C735" i="10"/>
  <c r="C734" i="10"/>
  <c r="C733" i="10"/>
  <c r="C732" i="10"/>
  <c r="C731" i="10"/>
  <c r="C730" i="10"/>
  <c r="C729" i="10"/>
  <c r="C728" i="10"/>
  <c r="C727" i="10"/>
  <c r="C726" i="10"/>
  <c r="C725" i="10"/>
  <c r="C724" i="10"/>
  <c r="C723" i="10"/>
  <c r="C722" i="10"/>
  <c r="C721" i="10"/>
  <c r="C720" i="10"/>
  <c r="C719" i="10"/>
  <c r="C718" i="10"/>
  <c r="C717" i="10"/>
  <c r="C716" i="10"/>
  <c r="C715" i="10"/>
  <c r="C714" i="10"/>
  <c r="C713" i="10"/>
  <c r="C712" i="10"/>
  <c r="C711" i="10"/>
  <c r="C710" i="10"/>
  <c r="C709" i="10"/>
  <c r="C708" i="10"/>
  <c r="C707" i="10"/>
  <c r="C706" i="10"/>
  <c r="C705" i="10"/>
  <c r="C704" i="10"/>
  <c r="C703" i="10"/>
  <c r="C702" i="10"/>
  <c r="C701" i="10"/>
  <c r="C700" i="10"/>
  <c r="C699" i="10"/>
  <c r="C698" i="10"/>
  <c r="C697" i="10"/>
  <c r="C696" i="10"/>
  <c r="C695" i="10"/>
  <c r="C694" i="10"/>
  <c r="C693" i="10"/>
  <c r="C692" i="10"/>
  <c r="C691" i="10"/>
  <c r="C690" i="10"/>
  <c r="C689" i="10"/>
  <c r="C688" i="10"/>
  <c r="C687" i="10"/>
  <c r="C686" i="10"/>
  <c r="C685" i="10"/>
  <c r="C684" i="10"/>
  <c r="C683" i="10"/>
  <c r="C682" i="10"/>
  <c r="C681" i="10"/>
  <c r="C680" i="10"/>
  <c r="C679" i="10"/>
  <c r="C678" i="10"/>
  <c r="C677" i="10"/>
  <c r="C676" i="10"/>
  <c r="C675" i="10"/>
  <c r="C674" i="10"/>
  <c r="C673" i="10"/>
  <c r="C672" i="10"/>
  <c r="C671" i="10"/>
  <c r="C670" i="10"/>
  <c r="C669" i="10"/>
  <c r="C668" i="10"/>
  <c r="C667" i="10"/>
  <c r="C666" i="10"/>
  <c r="C665" i="10"/>
  <c r="C664" i="10"/>
  <c r="C663" i="10"/>
  <c r="C662" i="10"/>
  <c r="C661" i="10"/>
  <c r="C660" i="10"/>
  <c r="C659" i="10"/>
  <c r="C658" i="10"/>
  <c r="C657" i="10"/>
  <c r="C656" i="10"/>
  <c r="C655" i="10"/>
  <c r="C654" i="10"/>
  <c r="C653" i="10"/>
  <c r="C652" i="10"/>
  <c r="C651" i="10"/>
  <c r="C650" i="10"/>
  <c r="C649" i="10"/>
  <c r="C648" i="10"/>
  <c r="C647" i="10"/>
  <c r="C646" i="10"/>
  <c r="C645" i="10"/>
  <c r="C644" i="10"/>
  <c r="C643" i="10"/>
  <c r="C642" i="10"/>
  <c r="C641" i="10"/>
  <c r="C640" i="10"/>
  <c r="C639" i="10"/>
  <c r="C638" i="10"/>
  <c r="C637" i="10"/>
  <c r="C636" i="10"/>
  <c r="C635" i="10"/>
  <c r="C634" i="10"/>
  <c r="C633" i="10"/>
  <c r="C632" i="10"/>
  <c r="C631" i="10"/>
  <c r="C630" i="10"/>
  <c r="C629" i="10"/>
  <c r="C628" i="10"/>
  <c r="C627" i="10"/>
  <c r="C626" i="10"/>
  <c r="C625" i="10"/>
  <c r="C624" i="10"/>
  <c r="C623" i="10"/>
  <c r="C622" i="10"/>
  <c r="C621" i="10"/>
  <c r="C620" i="10"/>
  <c r="C619" i="10"/>
  <c r="C618" i="10"/>
  <c r="C617" i="10"/>
  <c r="C616" i="10"/>
  <c r="C615" i="10"/>
  <c r="C614" i="10"/>
  <c r="C613" i="10"/>
  <c r="C612" i="10"/>
  <c r="C611" i="10"/>
  <c r="C610" i="10"/>
  <c r="C609" i="10"/>
  <c r="C608" i="10"/>
  <c r="C607" i="10"/>
  <c r="C606" i="10"/>
  <c r="C605" i="10"/>
  <c r="C604" i="10"/>
  <c r="C603" i="10"/>
  <c r="C602" i="10"/>
  <c r="C601" i="10"/>
  <c r="C600" i="10"/>
  <c r="C599" i="10"/>
  <c r="C598" i="10"/>
  <c r="C597" i="10"/>
  <c r="C596" i="10"/>
  <c r="C595" i="10"/>
  <c r="C594" i="10"/>
  <c r="C593" i="10"/>
  <c r="C592" i="10"/>
  <c r="C591" i="10"/>
  <c r="C590" i="10"/>
  <c r="C589" i="10"/>
  <c r="C588" i="10"/>
  <c r="C587" i="10"/>
  <c r="C586" i="10"/>
  <c r="C585" i="10"/>
  <c r="C584" i="10"/>
  <c r="C583" i="10"/>
  <c r="C582" i="10"/>
  <c r="C581" i="10"/>
  <c r="C580" i="10"/>
  <c r="C579" i="10"/>
  <c r="C578" i="10"/>
  <c r="C577" i="10"/>
  <c r="C576" i="10"/>
  <c r="C575" i="10"/>
  <c r="C574" i="10"/>
  <c r="C573" i="10"/>
  <c r="C572" i="10"/>
  <c r="C571" i="10"/>
  <c r="C570" i="10"/>
  <c r="C569" i="10"/>
  <c r="C568" i="10"/>
  <c r="C567" i="10"/>
  <c r="C566" i="10"/>
  <c r="C565" i="10"/>
  <c r="C564" i="10"/>
  <c r="C563" i="10"/>
  <c r="C562" i="10"/>
  <c r="C561" i="10"/>
  <c r="C560" i="10"/>
  <c r="C559" i="10"/>
  <c r="C558" i="10"/>
  <c r="C557" i="10"/>
  <c r="C556" i="10"/>
  <c r="C555" i="10"/>
  <c r="C554" i="10"/>
  <c r="C553" i="10"/>
  <c r="C552" i="10"/>
  <c r="C551" i="10"/>
  <c r="C550" i="10"/>
  <c r="C549" i="10"/>
  <c r="C548" i="10"/>
  <c r="C547" i="10"/>
  <c r="C546" i="10"/>
  <c r="C545" i="10"/>
  <c r="C544" i="10"/>
  <c r="C543" i="10"/>
  <c r="C542" i="10"/>
  <c r="C541" i="10"/>
  <c r="C540" i="10"/>
  <c r="C539" i="10"/>
  <c r="C538" i="10"/>
  <c r="C537" i="10"/>
  <c r="C536" i="10"/>
  <c r="C535" i="10"/>
  <c r="C534" i="10"/>
  <c r="C533" i="10"/>
  <c r="C532" i="10"/>
  <c r="C531" i="10"/>
  <c r="C530" i="10"/>
  <c r="C529" i="10"/>
  <c r="C528" i="10"/>
  <c r="C527" i="10"/>
  <c r="C526" i="10"/>
  <c r="C525" i="10"/>
  <c r="C524" i="10"/>
  <c r="C523" i="10"/>
  <c r="C522" i="10"/>
  <c r="C521" i="10"/>
  <c r="C520" i="10"/>
  <c r="C519" i="10"/>
  <c r="C518" i="10"/>
  <c r="C517" i="10"/>
  <c r="C516" i="10"/>
  <c r="C515" i="10"/>
  <c r="C514" i="10"/>
  <c r="C513" i="10"/>
  <c r="C512" i="10"/>
  <c r="C511" i="10"/>
  <c r="C510" i="10"/>
  <c r="C509" i="10"/>
  <c r="C508" i="10"/>
  <c r="C507" i="10"/>
  <c r="C506" i="10"/>
  <c r="C505" i="10"/>
  <c r="C504" i="10"/>
  <c r="C503" i="10"/>
  <c r="C502" i="10"/>
  <c r="C501" i="10"/>
  <c r="C500" i="10"/>
  <c r="C499" i="10"/>
  <c r="C498" i="10"/>
  <c r="C497" i="10"/>
  <c r="C496" i="10"/>
  <c r="C495" i="10"/>
  <c r="C494" i="10"/>
  <c r="C493" i="10"/>
  <c r="C492" i="10"/>
  <c r="C491" i="10"/>
  <c r="C490" i="10"/>
  <c r="C489" i="10"/>
  <c r="C488" i="10"/>
  <c r="C487" i="10"/>
  <c r="C486" i="10"/>
  <c r="C485" i="10"/>
  <c r="C484" i="10"/>
  <c r="C483" i="10"/>
  <c r="C482" i="10"/>
  <c r="C481" i="10"/>
  <c r="C480" i="10"/>
  <c r="C479" i="10"/>
  <c r="C478" i="10"/>
  <c r="C477" i="10"/>
  <c r="C476" i="10"/>
  <c r="C475" i="10"/>
  <c r="C474" i="10"/>
  <c r="C473" i="10"/>
  <c r="C472" i="10"/>
  <c r="C471" i="10"/>
  <c r="C470" i="10"/>
  <c r="C469" i="10"/>
  <c r="C468" i="10"/>
  <c r="C467" i="10"/>
  <c r="C466" i="10"/>
  <c r="C465" i="10"/>
  <c r="C464" i="10"/>
  <c r="C463" i="10"/>
  <c r="C462" i="10"/>
  <c r="C461" i="10"/>
  <c r="C460" i="10"/>
  <c r="C459" i="10"/>
  <c r="C458" i="10"/>
  <c r="C457" i="10"/>
  <c r="C456" i="10"/>
  <c r="C455" i="10"/>
  <c r="C454" i="10"/>
  <c r="C453" i="10"/>
  <c r="C452" i="10"/>
  <c r="C451" i="10"/>
  <c r="C450" i="10"/>
  <c r="C449" i="10"/>
  <c r="C448" i="10"/>
  <c r="C447" i="10"/>
  <c r="C446" i="10"/>
  <c r="C445" i="10"/>
  <c r="C444" i="10"/>
  <c r="C443" i="10"/>
  <c r="C442" i="10"/>
  <c r="C441" i="10"/>
  <c r="C440" i="10"/>
  <c r="C439" i="10"/>
  <c r="C438" i="10"/>
  <c r="C437" i="10"/>
  <c r="C436" i="10"/>
  <c r="C435" i="10"/>
  <c r="C434" i="10"/>
  <c r="C433" i="10"/>
  <c r="C432" i="10"/>
  <c r="C431" i="10"/>
  <c r="C430" i="10"/>
  <c r="C429" i="10"/>
  <c r="C428" i="10"/>
  <c r="C427" i="10"/>
  <c r="C426" i="10"/>
  <c r="C425" i="10"/>
  <c r="C424" i="10"/>
  <c r="C423" i="10"/>
  <c r="C422" i="10"/>
  <c r="C421" i="10"/>
  <c r="C420" i="10"/>
  <c r="C419" i="10"/>
  <c r="C418" i="10"/>
  <c r="C417" i="10"/>
  <c r="C416" i="10"/>
  <c r="C415" i="10"/>
  <c r="C414" i="10"/>
  <c r="C413" i="10"/>
  <c r="C412" i="10"/>
  <c r="C411" i="10"/>
  <c r="C410" i="10"/>
  <c r="C409" i="10"/>
  <c r="C408" i="10"/>
  <c r="C407" i="10"/>
  <c r="C406" i="10"/>
  <c r="C405" i="10"/>
  <c r="C404" i="10"/>
  <c r="C403" i="10"/>
  <c r="C402" i="10"/>
  <c r="C401" i="10"/>
  <c r="C400" i="10"/>
  <c r="C399" i="10"/>
  <c r="C398" i="10"/>
  <c r="C397" i="10"/>
  <c r="C396" i="10"/>
  <c r="C395" i="10"/>
  <c r="C394" i="10"/>
  <c r="C393" i="10"/>
  <c r="C392" i="10"/>
  <c r="C391" i="10"/>
  <c r="C390" i="10"/>
  <c r="C389" i="10"/>
  <c r="C388" i="10"/>
  <c r="C387" i="10"/>
  <c r="C386" i="10"/>
  <c r="C385" i="10"/>
  <c r="C384" i="10"/>
  <c r="C383" i="10"/>
  <c r="C382" i="10"/>
  <c r="C381" i="10"/>
  <c r="C380" i="10"/>
  <c r="C379" i="10"/>
  <c r="C378" i="10"/>
  <c r="C377" i="10"/>
  <c r="C376" i="10"/>
  <c r="C375" i="10"/>
  <c r="C374" i="10"/>
  <c r="C373" i="10"/>
  <c r="C372" i="10"/>
  <c r="C371" i="10"/>
  <c r="C370" i="10"/>
  <c r="C369" i="10"/>
  <c r="C368" i="10"/>
  <c r="C367" i="10"/>
  <c r="C366" i="10"/>
  <c r="C365" i="10"/>
  <c r="C364" i="10"/>
  <c r="C363" i="10"/>
  <c r="C362" i="10"/>
  <c r="C361" i="10"/>
  <c r="C360" i="10"/>
  <c r="C359" i="10"/>
  <c r="C358" i="10"/>
  <c r="C357" i="10"/>
  <c r="C356" i="10"/>
  <c r="C355" i="10"/>
  <c r="C354" i="10"/>
  <c r="C353" i="10"/>
  <c r="C352" i="10"/>
  <c r="C351" i="10"/>
  <c r="C350" i="10"/>
  <c r="C349" i="10"/>
  <c r="C348" i="10"/>
  <c r="C347" i="10"/>
  <c r="C346" i="10"/>
  <c r="C345" i="10"/>
  <c r="C344" i="10"/>
  <c r="C343" i="10"/>
  <c r="C342" i="10"/>
  <c r="C341" i="10"/>
  <c r="C340" i="10"/>
  <c r="C339" i="10"/>
  <c r="C338" i="10"/>
  <c r="C337" i="10"/>
  <c r="C336" i="10"/>
  <c r="C335" i="10"/>
  <c r="C334" i="10"/>
  <c r="C333" i="10"/>
  <c r="C332" i="10"/>
  <c r="C331" i="10"/>
  <c r="C330" i="10"/>
  <c r="C329" i="10"/>
  <c r="C328" i="10"/>
  <c r="C327" i="10"/>
  <c r="C326" i="10"/>
  <c r="C325" i="10"/>
  <c r="C324" i="10"/>
  <c r="C323" i="10"/>
  <c r="C322" i="10"/>
  <c r="C321" i="10"/>
  <c r="C320" i="10"/>
  <c r="C319" i="10"/>
  <c r="C318" i="10"/>
  <c r="C317" i="10"/>
  <c r="C316" i="10"/>
  <c r="C315" i="10"/>
  <c r="C314" i="10"/>
  <c r="C313" i="10"/>
  <c r="C312" i="10"/>
  <c r="C311" i="10"/>
  <c r="C310" i="10"/>
  <c r="C309" i="10"/>
  <c r="C308" i="10"/>
  <c r="C307" i="10"/>
  <c r="C306" i="10"/>
  <c r="C305" i="10"/>
  <c r="C304" i="10"/>
  <c r="C303" i="10"/>
  <c r="C302" i="10"/>
  <c r="C301" i="10"/>
  <c r="C300" i="10"/>
  <c r="C299" i="10"/>
  <c r="C298" i="10"/>
  <c r="C297" i="10"/>
  <c r="C296" i="10"/>
  <c r="C295" i="10"/>
  <c r="C294" i="10"/>
  <c r="C293" i="10"/>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62" i="10"/>
  <c r="C261" i="10"/>
  <c r="C260" i="10"/>
  <c r="C259" i="10"/>
  <c r="C258" i="10"/>
  <c r="C257" i="10"/>
  <c r="C256" i="10"/>
  <c r="C255" i="10"/>
  <c r="C254" i="10"/>
  <c r="C253" i="10"/>
  <c r="C252" i="10"/>
  <c r="C251" i="10"/>
  <c r="C250" i="10"/>
  <c r="C249" i="10"/>
  <c r="C248" i="10"/>
  <c r="C247" i="10"/>
  <c r="C246" i="10"/>
  <c r="C245" i="10"/>
  <c r="C244" i="10"/>
  <c r="C243" i="10"/>
  <c r="C242" i="10"/>
  <c r="C241" i="10"/>
  <c r="C240" i="10"/>
  <c r="C239"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C2" i="10"/>
  <c r="C998" i="10" l="1"/>
  <c r="B755" i="10" s="1"/>
  <c r="B411" i="10" l="1"/>
  <c r="B285" i="10"/>
  <c r="B74" i="10"/>
  <c r="B303" i="10"/>
  <c r="B345" i="10"/>
  <c r="B2" i="10"/>
  <c r="B475" i="10"/>
  <c r="B800" i="10"/>
  <c r="B702" i="10"/>
  <c r="B35" i="10"/>
  <c r="B336" i="10"/>
  <c r="B22" i="10"/>
  <c r="B365" i="10"/>
  <c r="B34" i="10"/>
  <c r="B271" i="10"/>
  <c r="B43" i="10"/>
  <c r="B11" i="10"/>
  <c r="B367" i="10"/>
  <c r="B94" i="10"/>
  <c r="B204" i="10"/>
  <c r="B500" i="10"/>
  <c r="B595" i="10"/>
  <c r="B198" i="10"/>
  <c r="B519" i="10"/>
  <c r="B814" i="10"/>
  <c r="B290" i="10"/>
  <c r="B775" i="10"/>
  <c r="B391" i="10"/>
  <c r="B86" i="10"/>
  <c r="B36" i="10"/>
  <c r="B61" i="10"/>
  <c r="B200" i="10"/>
  <c r="B259" i="10"/>
  <c r="B592" i="10"/>
  <c r="B96" i="10"/>
  <c r="B3" i="10"/>
  <c r="B784" i="10"/>
  <c r="B421" i="10"/>
  <c r="B991" i="10"/>
  <c r="B677" i="10"/>
  <c r="B801" i="10"/>
  <c r="B260" i="10"/>
  <c r="B71" i="10"/>
  <c r="B493" i="10"/>
  <c r="B87" i="10"/>
  <c r="B135" i="10"/>
  <c r="B113" i="10"/>
  <c r="B994" i="10"/>
  <c r="B16" i="10"/>
  <c r="B230" i="10"/>
  <c r="B894" i="10"/>
  <c r="B27" i="10"/>
  <c r="B19" i="10"/>
  <c r="B326" i="10"/>
  <c r="B196" i="10"/>
  <c r="B132" i="10"/>
  <c r="B173" i="10"/>
  <c r="B720" i="10"/>
  <c r="B141" i="10"/>
  <c r="B58" i="10"/>
  <c r="B428" i="10"/>
  <c r="B112" i="10"/>
  <c r="B279" i="10"/>
  <c r="B223" i="10"/>
  <c r="B782" i="10"/>
  <c r="B348" i="10"/>
  <c r="B630" i="10"/>
  <c r="B41" i="10"/>
  <c r="B289" i="10"/>
  <c r="B574" i="10"/>
  <c r="B170" i="10"/>
  <c r="B585" i="10"/>
  <c r="B227" i="10"/>
  <c r="B696" i="10"/>
  <c r="B649" i="10"/>
  <c r="B634" i="10"/>
  <c r="B26" i="10"/>
  <c r="B344" i="10"/>
  <c r="B952" i="10"/>
  <c r="B63" i="10"/>
  <c r="B76" i="10"/>
  <c r="B347" i="10"/>
  <c r="B244" i="10"/>
  <c r="B847" i="10"/>
  <c r="B189" i="10"/>
  <c r="B767" i="10"/>
  <c r="B591" i="10"/>
  <c r="B68" i="10"/>
  <c r="B454" i="10"/>
  <c r="B559" i="10"/>
  <c r="B392" i="10"/>
  <c r="B255" i="10"/>
  <c r="B192" i="10"/>
  <c r="B357" i="10"/>
  <c r="B645" i="10"/>
  <c r="B105" i="10"/>
  <c r="B297" i="10"/>
  <c r="B584" i="10"/>
  <c r="B266" i="10"/>
  <c r="B597" i="10"/>
  <c r="B251" i="10"/>
  <c r="B744" i="10"/>
  <c r="B657" i="10"/>
  <c r="B810" i="10"/>
  <c r="B126" i="10"/>
  <c r="B783" i="10"/>
  <c r="B429" i="10"/>
  <c r="B208" i="10"/>
  <c r="B430" i="10"/>
  <c r="B805" i="10"/>
  <c r="B129" i="10"/>
  <c r="B376" i="10"/>
  <c r="B758" i="10"/>
  <c r="B298" i="10"/>
  <c r="B823" i="10"/>
  <c r="B360" i="10"/>
  <c r="B308" i="10"/>
  <c r="B841" i="10"/>
  <c r="B997" i="10"/>
  <c r="B933" i="10"/>
  <c r="B869" i="10"/>
  <c r="B964" i="10"/>
  <c r="B900" i="10"/>
  <c r="B836" i="10"/>
  <c r="B772" i="10"/>
  <c r="B708" i="10"/>
  <c r="B644" i="10"/>
  <c r="B580" i="10"/>
  <c r="B979" i="10"/>
  <c r="B915" i="10"/>
  <c r="B851" i="10"/>
  <c r="B787" i="10"/>
  <c r="B723" i="10"/>
  <c r="B659" i="10"/>
  <c r="B986" i="10"/>
  <c r="B922" i="10"/>
  <c r="B858" i="10"/>
  <c r="B794" i="10"/>
  <c r="B730" i="10"/>
  <c r="B666" i="10"/>
  <c r="B602" i="10"/>
  <c r="B538" i="10"/>
  <c r="B474" i="10"/>
  <c r="B410" i="10"/>
  <c r="B346" i="10"/>
  <c r="B961" i="10"/>
  <c r="B897" i="10"/>
  <c r="B833" i="10"/>
  <c r="B769" i="10"/>
  <c r="B705" i="10"/>
  <c r="B641" i="10"/>
  <c r="B846" i="10"/>
  <c r="B717" i="10"/>
  <c r="B599" i="10"/>
  <c r="B517" i="10"/>
  <c r="B444" i="10"/>
  <c r="B371" i="10"/>
  <c r="B300" i="10"/>
  <c r="B863" i="10"/>
  <c r="B728" i="10"/>
  <c r="B608" i="10"/>
  <c r="B525" i="10"/>
  <c r="B452" i="10"/>
  <c r="B379" i="10"/>
  <c r="B307" i="10"/>
  <c r="B243" i="10"/>
  <c r="B179" i="10"/>
  <c r="B115" i="10"/>
  <c r="B967" i="10"/>
  <c r="B807" i="10"/>
  <c r="B679" i="10"/>
  <c r="B575" i="10"/>
  <c r="B496" i="10"/>
  <c r="B423" i="10"/>
  <c r="B350" i="10"/>
  <c r="B282" i="10"/>
  <c r="B218" i="10"/>
  <c r="B154" i="10"/>
  <c r="B943" i="10"/>
  <c r="B790" i="10"/>
  <c r="B662" i="10"/>
  <c r="B563" i="10"/>
  <c r="B486" i="10"/>
  <c r="B413" i="10"/>
  <c r="B340" i="10"/>
  <c r="B273" i="10"/>
  <c r="B209" i="10"/>
  <c r="B145" i="10"/>
  <c r="B81" i="10"/>
  <c r="B17" i="10"/>
  <c r="B837" i="10"/>
  <c r="B709" i="10"/>
  <c r="B593" i="10"/>
  <c r="B512" i="10"/>
  <c r="B439" i="10"/>
  <c r="B366" i="10"/>
  <c r="B296" i="10"/>
  <c r="B232" i="10"/>
  <c r="B982" i="10"/>
  <c r="B614" i="10"/>
  <c r="B408" i="10"/>
  <c r="B239" i="10"/>
  <c r="B125" i="10"/>
  <c r="B989" i="10"/>
  <c r="B925" i="10"/>
  <c r="B861" i="10"/>
  <c r="B956" i="10"/>
  <c r="B892" i="10"/>
  <c r="B828" i="10"/>
  <c r="B764" i="10"/>
  <c r="B700" i="10"/>
  <c r="B636" i="10"/>
  <c r="B572" i="10"/>
  <c r="B971" i="10"/>
  <c r="B907" i="10"/>
  <c r="B843" i="10"/>
  <c r="B779" i="10"/>
  <c r="B715" i="10"/>
  <c r="B651" i="10"/>
  <c r="B978" i="10"/>
  <c r="B914" i="10"/>
  <c r="B850" i="10"/>
  <c r="B786" i="10"/>
  <c r="B722" i="10"/>
  <c r="B658" i="10"/>
  <c r="B594" i="10"/>
  <c r="B530" i="10"/>
  <c r="B466" i="10"/>
  <c r="B402" i="10"/>
  <c r="B338" i="10"/>
  <c r="B953" i="10"/>
  <c r="B889" i="10"/>
  <c r="B825" i="10"/>
  <c r="B761" i="10"/>
  <c r="B697" i="10"/>
  <c r="B992" i="10"/>
  <c r="B829" i="10"/>
  <c r="B701" i="10"/>
  <c r="B589" i="10"/>
  <c r="B508" i="10"/>
  <c r="B435" i="10"/>
  <c r="B361" i="10"/>
  <c r="B292" i="10"/>
  <c r="B840" i="10"/>
  <c r="B712" i="10"/>
  <c r="B598" i="10"/>
  <c r="B516" i="10"/>
  <c r="B443" i="10"/>
  <c r="B369" i="10"/>
  <c r="B299" i="10"/>
  <c r="B235" i="10"/>
  <c r="B171" i="10"/>
  <c r="B107" i="10"/>
  <c r="B944" i="10"/>
  <c r="B791" i="10"/>
  <c r="B663" i="10"/>
  <c r="B565" i="10"/>
  <c r="B487" i="10"/>
  <c r="B414" i="10"/>
  <c r="B341" i="10"/>
  <c r="B274" i="10"/>
  <c r="B210" i="10"/>
  <c r="B146" i="10"/>
  <c r="B920" i="10"/>
  <c r="B774" i="10"/>
  <c r="B646" i="10"/>
  <c r="B981" i="10"/>
  <c r="B917" i="10"/>
  <c r="B853" i="10"/>
  <c r="B948" i="10"/>
  <c r="B884" i="10"/>
  <c r="B820" i="10"/>
  <c r="B756" i="10"/>
  <c r="B692" i="10"/>
  <c r="B628" i="10"/>
  <c r="B564" i="10"/>
  <c r="B963" i="10"/>
  <c r="B899" i="10"/>
  <c r="B835" i="10"/>
  <c r="B771" i="10"/>
  <c r="B707" i="10"/>
  <c r="B643" i="10"/>
  <c r="B970" i="10"/>
  <c r="B906" i="10"/>
  <c r="B842" i="10"/>
  <c r="B778" i="10"/>
  <c r="B714" i="10"/>
  <c r="B650" i="10"/>
  <c r="B586" i="10"/>
  <c r="B522" i="10"/>
  <c r="B458" i="10"/>
  <c r="B394" i="10"/>
  <c r="B330" i="10"/>
  <c r="B945" i="10"/>
  <c r="B881" i="10"/>
  <c r="B817" i="10"/>
  <c r="B753" i="10"/>
  <c r="B689" i="10"/>
  <c r="B974" i="10"/>
  <c r="B813" i="10"/>
  <c r="B685" i="10"/>
  <c r="B577" i="10"/>
  <c r="B499" i="10"/>
  <c r="B973" i="10"/>
  <c r="B909" i="10"/>
  <c r="B845" i="10"/>
  <c r="B940" i="10"/>
  <c r="B876" i="10"/>
  <c r="B812" i="10"/>
  <c r="B748" i="10"/>
  <c r="B684" i="10"/>
  <c r="B620" i="10"/>
  <c r="B556" i="10"/>
  <c r="B955" i="10"/>
  <c r="B891" i="10"/>
  <c r="B827" i="10"/>
  <c r="B763" i="10"/>
  <c r="B699" i="10"/>
  <c r="B635" i="10"/>
  <c r="B962" i="10"/>
  <c r="B898" i="10"/>
  <c r="B834" i="10"/>
  <c r="B770" i="10"/>
  <c r="B706" i="10"/>
  <c r="B642" i="10"/>
  <c r="B578" i="10"/>
  <c r="B514" i="10"/>
  <c r="B450" i="10"/>
  <c r="B386" i="10"/>
  <c r="B322" i="10"/>
  <c r="B937" i="10"/>
  <c r="B873" i="10"/>
  <c r="B809" i="10"/>
  <c r="B745" i="10"/>
  <c r="B681" i="10"/>
  <c r="B951" i="10"/>
  <c r="B797" i="10"/>
  <c r="B669" i="10"/>
  <c r="B567" i="10"/>
  <c r="B489" i="10"/>
  <c r="B416" i="10"/>
  <c r="B343" i="10"/>
  <c r="B968" i="10"/>
  <c r="B808" i="10"/>
  <c r="B680" i="10"/>
  <c r="B576" i="10"/>
  <c r="B497" i="10"/>
  <c r="B424" i="10"/>
  <c r="B351" i="10"/>
  <c r="B283" i="10"/>
  <c r="B219" i="10"/>
  <c r="B155" i="10"/>
  <c r="B91" i="10"/>
  <c r="B903" i="10"/>
  <c r="B759" i="10"/>
  <c r="B632" i="10"/>
  <c r="B543" i="10"/>
  <c r="B469" i="10"/>
  <c r="B396" i="10"/>
  <c r="B323" i="10"/>
  <c r="B258" i="10"/>
  <c r="B194" i="10"/>
  <c r="B130" i="10"/>
  <c r="B879" i="10"/>
  <c r="B742" i="10"/>
  <c r="B617" i="10"/>
  <c r="B532" i="10"/>
  <c r="B459" i="10"/>
  <c r="B385" i="10"/>
  <c r="B313" i="10"/>
  <c r="B249" i="10"/>
  <c r="B185" i="10"/>
  <c r="B121" i="10"/>
  <c r="B57" i="10"/>
  <c r="B942" i="10"/>
  <c r="B789" i="10"/>
  <c r="B661" i="10"/>
  <c r="B561" i="10"/>
  <c r="B485" i="10"/>
  <c r="B957" i="10"/>
  <c r="B893" i="10"/>
  <c r="B988" i="10"/>
  <c r="B924" i="10"/>
  <c r="B860" i="10"/>
  <c r="B796" i="10"/>
  <c r="B732" i="10"/>
  <c r="B668" i="10"/>
  <c r="B604" i="10"/>
  <c r="B540" i="10"/>
  <c r="B939" i="10"/>
  <c r="B875" i="10"/>
  <c r="B811" i="10"/>
  <c r="B747" i="10"/>
  <c r="B683" i="10"/>
  <c r="B619" i="10"/>
  <c r="B946" i="10"/>
  <c r="B882" i="10"/>
  <c r="B818" i="10"/>
  <c r="B754" i="10"/>
  <c r="B690" i="10"/>
  <c r="B626" i="10"/>
  <c r="B562" i="10"/>
  <c r="B498" i="10"/>
  <c r="B434" i="10"/>
  <c r="B370" i="10"/>
  <c r="B985" i="10"/>
  <c r="B921" i="10"/>
  <c r="B857" i="10"/>
  <c r="B793" i="10"/>
  <c r="B729" i="10"/>
  <c r="B665" i="10"/>
  <c r="B910" i="10"/>
  <c r="B765" i="10"/>
  <c r="B637" i="10"/>
  <c r="B545" i="10"/>
  <c r="B471" i="10"/>
  <c r="B398" i="10"/>
  <c r="B325" i="10"/>
  <c r="B927" i="10"/>
  <c r="B776" i="10"/>
  <c r="B648" i="10"/>
  <c r="B555" i="10"/>
  <c r="B479" i="10"/>
  <c r="B406" i="10"/>
  <c r="B333" i="10"/>
  <c r="B267" i="10"/>
  <c r="B203" i="10"/>
  <c r="B139" i="10"/>
  <c r="B75" i="10"/>
  <c r="B862" i="10"/>
  <c r="B727" i="10"/>
  <c r="B607" i="10"/>
  <c r="B524" i="10"/>
  <c r="B451" i="10"/>
  <c r="B377" i="10"/>
  <c r="B306" i="10"/>
  <c r="B242" i="10"/>
  <c r="B178" i="10"/>
  <c r="B114" i="10"/>
  <c r="B838" i="10"/>
  <c r="B710" i="10"/>
  <c r="B965" i="10"/>
  <c r="B972" i="10"/>
  <c r="B788" i="10"/>
  <c r="B612" i="10"/>
  <c r="B923" i="10"/>
  <c r="B739" i="10"/>
  <c r="B954" i="10"/>
  <c r="B802" i="10"/>
  <c r="B618" i="10"/>
  <c r="B442" i="10"/>
  <c r="B969" i="10"/>
  <c r="B785" i="10"/>
  <c r="B928" i="10"/>
  <c r="B609" i="10"/>
  <c r="B407" i="10"/>
  <c r="B950" i="10"/>
  <c r="B664" i="10"/>
  <c r="B488" i="10"/>
  <c r="B342" i="10"/>
  <c r="B211" i="10"/>
  <c r="B83" i="10"/>
  <c r="B743" i="10"/>
  <c r="B533" i="10"/>
  <c r="B387" i="10"/>
  <c r="B250" i="10"/>
  <c r="B122" i="10"/>
  <c r="B726" i="10"/>
  <c r="B552" i="10"/>
  <c r="B449" i="10"/>
  <c r="B358" i="10"/>
  <c r="B265" i="10"/>
  <c r="B177" i="10"/>
  <c r="B97" i="10"/>
  <c r="B983" i="10"/>
  <c r="B773" i="10"/>
  <c r="B616" i="10"/>
  <c r="B503" i="10"/>
  <c r="B412" i="10"/>
  <c r="B329" i="10"/>
  <c r="B256" i="10"/>
  <c r="B184" i="10"/>
  <c r="B654" i="10"/>
  <c r="B382" i="10"/>
  <c r="B207" i="10"/>
  <c r="B90" i="10"/>
  <c r="B13" i="10"/>
  <c r="B143" i="10"/>
  <c r="B317" i="10"/>
  <c r="B483" i="10"/>
  <c r="B976" i="10"/>
  <c r="B613" i="10"/>
  <c r="B401" i="10"/>
  <c r="B238" i="10"/>
  <c r="B124" i="10"/>
  <c r="B39" i="10"/>
  <c r="B319" i="10"/>
  <c r="B463" i="10"/>
  <c r="B24" i="10"/>
  <c r="B70" i="10"/>
  <c r="B686" i="10"/>
  <c r="B447" i="10"/>
  <c r="B269" i="10"/>
  <c r="B148" i="10"/>
  <c r="B56" i="10"/>
  <c r="B569" i="10"/>
  <c r="B831" i="10"/>
  <c r="B872" i="10"/>
  <c r="B140" i="10"/>
  <c r="B719" i="10"/>
  <c r="B472" i="10"/>
  <c r="B284" i="10"/>
  <c r="B158" i="10"/>
  <c r="B64" i="10"/>
  <c r="B958" i="10"/>
  <c r="B301" i="10"/>
  <c r="B9" i="10"/>
  <c r="B277" i="10"/>
  <c r="B276" i="10"/>
  <c r="B798" i="10"/>
  <c r="B511" i="10"/>
  <c r="B318" i="10"/>
  <c r="B182" i="10"/>
  <c r="B84" i="10"/>
  <c r="B8" i="10"/>
  <c r="B102" i="10"/>
  <c r="B354" i="10"/>
  <c r="B760" i="10"/>
  <c r="B949" i="10"/>
  <c r="B932" i="10"/>
  <c r="B780" i="10"/>
  <c r="B596" i="10"/>
  <c r="B883" i="10"/>
  <c r="B731" i="10"/>
  <c r="B938" i="10"/>
  <c r="B762" i="10"/>
  <c r="B610" i="10"/>
  <c r="B426" i="10"/>
  <c r="B929" i="10"/>
  <c r="B777" i="10"/>
  <c r="B887" i="10"/>
  <c r="B557" i="10"/>
  <c r="B389" i="10"/>
  <c r="B904" i="10"/>
  <c r="B633" i="10"/>
  <c r="B470" i="10"/>
  <c r="B324" i="10"/>
  <c r="B195" i="10"/>
  <c r="B67" i="10"/>
  <c r="B711" i="10"/>
  <c r="B515" i="10"/>
  <c r="B368" i="10"/>
  <c r="B234" i="10"/>
  <c r="B984" i="10"/>
  <c r="B694" i="10"/>
  <c r="B542" i="10"/>
  <c r="B440" i="10"/>
  <c r="B349" i="10"/>
  <c r="B257" i="10"/>
  <c r="B169" i="10"/>
  <c r="B89" i="10"/>
  <c r="B960" i="10"/>
  <c r="B757" i="10"/>
  <c r="B605" i="10"/>
  <c r="B494" i="10"/>
  <c r="B403" i="10"/>
  <c r="B320" i="10"/>
  <c r="B248" i="10"/>
  <c r="B176" i="10"/>
  <c r="B582" i="10"/>
  <c r="B356" i="10"/>
  <c r="B191" i="10"/>
  <c r="B79" i="10"/>
  <c r="B5" i="10"/>
  <c r="B95" i="10"/>
  <c r="B197" i="10"/>
  <c r="B383" i="10"/>
  <c r="B918" i="10"/>
  <c r="B581" i="10"/>
  <c r="B381" i="10"/>
  <c r="B222" i="10"/>
  <c r="B110" i="10"/>
  <c r="B30" i="10"/>
  <c r="B247" i="10"/>
  <c r="B390" i="10"/>
  <c r="B830" i="10"/>
  <c r="B6" i="10"/>
  <c r="B639" i="10"/>
  <c r="B427" i="10"/>
  <c r="B253" i="10"/>
  <c r="B134" i="10"/>
  <c r="B47" i="10"/>
  <c r="B492" i="10"/>
  <c r="B656" i="10"/>
  <c r="B736" i="10"/>
  <c r="B92" i="10"/>
  <c r="B672" i="10"/>
  <c r="B446" i="10"/>
  <c r="B268" i="10"/>
  <c r="B144" i="10"/>
  <c r="B55" i="10"/>
  <c r="B752" i="10"/>
  <c r="B231" i="10"/>
  <c r="B936" i="10"/>
  <c r="B229" i="10"/>
  <c r="B151" i="10"/>
  <c r="B751" i="10"/>
  <c r="B491" i="10"/>
  <c r="B295" i="10"/>
  <c r="B167" i="10"/>
  <c r="B72" i="10"/>
  <c r="B15" i="10"/>
  <c r="B42" i="10"/>
  <c r="B733" i="10"/>
  <c r="B544" i="10"/>
  <c r="B941" i="10"/>
  <c r="B916" i="10"/>
  <c r="B740" i="10"/>
  <c r="B588" i="10"/>
  <c r="B867" i="10"/>
  <c r="B691" i="10"/>
  <c r="B930" i="10"/>
  <c r="B746" i="10"/>
  <c r="B570" i="10"/>
  <c r="B418" i="10"/>
  <c r="B913" i="10"/>
  <c r="B737" i="10"/>
  <c r="B864" i="10"/>
  <c r="B535" i="10"/>
  <c r="B380" i="10"/>
  <c r="B886" i="10"/>
  <c r="B622" i="10"/>
  <c r="B461" i="10"/>
  <c r="B315" i="10"/>
  <c r="B187" i="10"/>
  <c r="B990" i="10"/>
  <c r="B695" i="10"/>
  <c r="B505" i="10"/>
  <c r="B359" i="10"/>
  <c r="B226" i="10"/>
  <c r="B966" i="10"/>
  <c r="B678" i="10"/>
  <c r="B523" i="10"/>
  <c r="B431" i="10"/>
  <c r="B331" i="10"/>
  <c r="B241" i="10"/>
  <c r="B161" i="10"/>
  <c r="B73" i="10"/>
  <c r="B919" i="10"/>
  <c r="B741" i="10"/>
  <c r="B583" i="10"/>
  <c r="B476" i="10"/>
  <c r="B393" i="10"/>
  <c r="B312" i="10"/>
  <c r="B240" i="10"/>
  <c r="B934" i="10"/>
  <c r="B558" i="10"/>
  <c r="B335" i="10"/>
  <c r="B175" i="10"/>
  <c r="B69" i="10"/>
  <c r="B895" i="10"/>
  <c r="B54" i="10"/>
  <c r="B116" i="10"/>
  <c r="B311" i="10"/>
  <c r="B870" i="10"/>
  <c r="B550" i="10"/>
  <c r="B355" i="10"/>
  <c r="B206" i="10"/>
  <c r="B100" i="10"/>
  <c r="B21" i="10"/>
  <c r="B168" i="10"/>
  <c r="B294" i="10"/>
  <c r="B655" i="10"/>
  <c r="B975" i="10"/>
  <c r="B603" i="10"/>
  <c r="B400" i="10"/>
  <c r="B237" i="10"/>
  <c r="B120" i="10"/>
  <c r="B38" i="10"/>
  <c r="B372" i="10"/>
  <c r="B510" i="10"/>
  <c r="B615" i="10"/>
  <c r="B32" i="10"/>
  <c r="B638" i="10"/>
  <c r="B420" i="10"/>
  <c r="B252" i="10"/>
  <c r="B133" i="10"/>
  <c r="B46" i="10"/>
  <c r="B718" i="10"/>
  <c r="B183" i="10"/>
  <c r="B750" i="10"/>
  <c r="B181" i="10"/>
  <c r="B80" i="10"/>
  <c r="B704" i="10"/>
  <c r="B464" i="10"/>
  <c r="B278" i="10"/>
  <c r="B156" i="10"/>
  <c r="B62" i="10"/>
  <c r="B935" i="10"/>
  <c r="B506" i="10"/>
  <c r="B901" i="10"/>
  <c r="B908" i="10"/>
  <c r="B724" i="10"/>
  <c r="B548" i="10"/>
  <c r="B859" i="10"/>
  <c r="B675" i="10"/>
  <c r="B890" i="10"/>
  <c r="B738" i="10"/>
  <c r="B554" i="10"/>
  <c r="B378" i="10"/>
  <c r="B905" i="10"/>
  <c r="B721" i="10"/>
  <c r="B781" i="10"/>
  <c r="B526" i="10"/>
  <c r="B352" i="10"/>
  <c r="B824" i="10"/>
  <c r="B587" i="10"/>
  <c r="B433" i="10"/>
  <c r="B291" i="10"/>
  <c r="B163" i="10"/>
  <c r="B926" i="10"/>
  <c r="B647" i="10"/>
  <c r="B478" i="10"/>
  <c r="B332" i="10"/>
  <c r="B202" i="10"/>
  <c r="B902" i="10"/>
  <c r="B631" i="10"/>
  <c r="B513" i="10"/>
  <c r="B422" i="10"/>
  <c r="B321" i="10"/>
  <c r="B233" i="10"/>
  <c r="B153" i="10"/>
  <c r="B65" i="10"/>
  <c r="B896" i="10"/>
  <c r="B725" i="10"/>
  <c r="B573" i="10"/>
  <c r="B467" i="10"/>
  <c r="B384" i="10"/>
  <c r="B304" i="10"/>
  <c r="B224" i="10"/>
  <c r="B871" i="10"/>
  <c r="B528" i="10"/>
  <c r="B310" i="10"/>
  <c r="B164" i="10"/>
  <c r="B59" i="10"/>
  <c r="B600" i="10"/>
  <c r="B18" i="10"/>
  <c r="B52" i="10"/>
  <c r="B228" i="10"/>
  <c r="B815" i="10"/>
  <c r="B527" i="10"/>
  <c r="B328" i="10"/>
  <c r="B190" i="10"/>
  <c r="B88" i="10"/>
  <c r="B12" i="10"/>
  <c r="B106" i="10"/>
  <c r="B245" i="10"/>
  <c r="B529" i="10"/>
  <c r="B912" i="10"/>
  <c r="B579" i="10"/>
  <c r="B374" i="10"/>
  <c r="B221" i="10"/>
  <c r="B109" i="10"/>
  <c r="B29" i="10"/>
  <c r="B263" i="10"/>
  <c r="B364" i="10"/>
  <c r="B509" i="10"/>
  <c r="B959" i="10"/>
  <c r="B601" i="10"/>
  <c r="B399" i="10"/>
  <c r="B236" i="10"/>
  <c r="B119" i="10"/>
  <c r="B37" i="10"/>
  <c r="B671" i="10"/>
  <c r="B157" i="10"/>
  <c r="B624" i="10"/>
  <c r="B166" i="10"/>
  <c r="B51" i="10"/>
  <c r="B670" i="10"/>
  <c r="B438" i="10"/>
  <c r="B262" i="10"/>
  <c r="B142" i="10"/>
  <c r="B53" i="10"/>
  <c r="B590" i="10"/>
  <c r="B28" i="10"/>
  <c r="B118" i="10"/>
  <c r="B127" i="10"/>
  <c r="B23" i="10"/>
  <c r="B625" i="10"/>
  <c r="B246" i="10"/>
  <c r="B128" i="10"/>
  <c r="B456" i="10"/>
  <c r="B673" i="10"/>
  <c r="B316" i="10"/>
  <c r="B885" i="10"/>
  <c r="B868" i="10"/>
  <c r="B716" i="10"/>
  <c r="B995" i="10"/>
  <c r="B819" i="10"/>
  <c r="B667" i="10"/>
  <c r="B874" i="10"/>
  <c r="B698" i="10"/>
  <c r="B546" i="10"/>
  <c r="B362" i="10"/>
  <c r="B865" i="10"/>
  <c r="B713" i="10"/>
  <c r="B749" i="10"/>
  <c r="B480" i="10"/>
  <c r="B334" i="10"/>
  <c r="B792" i="10"/>
  <c r="B566" i="10"/>
  <c r="B415" i="10"/>
  <c r="B275" i="10"/>
  <c r="B147" i="10"/>
  <c r="B880" i="10"/>
  <c r="B621" i="10"/>
  <c r="B460" i="10"/>
  <c r="B314" i="10"/>
  <c r="B186" i="10"/>
  <c r="B856" i="10"/>
  <c r="B606" i="10"/>
  <c r="B504" i="10"/>
  <c r="B404" i="10"/>
  <c r="B305" i="10"/>
  <c r="B225" i="10"/>
  <c r="B137" i="10"/>
  <c r="B49" i="10"/>
  <c r="B878" i="10"/>
  <c r="B693" i="10"/>
  <c r="B551" i="10"/>
  <c r="B457" i="10"/>
  <c r="B375" i="10"/>
  <c r="B288" i="10"/>
  <c r="B216" i="10"/>
  <c r="B816" i="10"/>
  <c r="B502" i="10"/>
  <c r="B287" i="10"/>
  <c r="B150" i="10"/>
  <c r="B50" i="10"/>
  <c r="B465" i="10"/>
  <c r="B888" i="10"/>
  <c r="B7" i="10"/>
  <c r="B165" i="10"/>
  <c r="B768" i="10"/>
  <c r="B501" i="10"/>
  <c r="B309" i="10"/>
  <c r="B174" i="10"/>
  <c r="B78" i="10"/>
  <c r="B4" i="10"/>
  <c r="B45" i="10"/>
  <c r="B213" i="10"/>
  <c r="B436" i="10"/>
  <c r="B854" i="10"/>
  <c r="B549" i="10"/>
  <c r="B353" i="10"/>
  <c r="B205" i="10"/>
  <c r="B98" i="10"/>
  <c r="B20" i="10"/>
  <c r="B199" i="10"/>
  <c r="B261" i="10"/>
  <c r="B409" i="10"/>
  <c r="B911" i="10"/>
  <c r="B571" i="10"/>
  <c r="B373" i="10"/>
  <c r="B220" i="10"/>
  <c r="B108" i="10"/>
  <c r="B629" i="10"/>
  <c r="B560" i="10"/>
  <c r="B417" i="10"/>
  <c r="B44" i="10"/>
  <c r="B462" i="10"/>
  <c r="B877" i="10"/>
  <c r="B852" i="10"/>
  <c r="B676" i="10"/>
  <c r="B987" i="10"/>
  <c r="B803" i="10"/>
  <c r="B627" i="10"/>
  <c r="B866" i="10"/>
  <c r="B682" i="10"/>
  <c r="B849" i="10"/>
  <c r="B996" i="10"/>
  <c r="B844" i="10"/>
  <c r="B660" i="10"/>
  <c r="B947" i="10"/>
  <c r="B795" i="10"/>
  <c r="B611" i="10"/>
  <c r="B826" i="10"/>
  <c r="B674" i="10"/>
  <c r="B149" i="10"/>
  <c r="B640" i="10"/>
  <c r="B31" i="10"/>
  <c r="B104" i="10"/>
  <c r="B537" i="10"/>
  <c r="B93" i="10"/>
  <c r="B445" i="10"/>
  <c r="B172" i="10"/>
  <c r="B547" i="10"/>
  <c r="B82" i="10"/>
  <c r="B66" i="10"/>
  <c r="B327" i="10"/>
  <c r="B212" i="10"/>
  <c r="B419" i="10"/>
  <c r="B160" i="10"/>
  <c r="B687" i="10"/>
  <c r="B437" i="10"/>
  <c r="B40" i="10"/>
  <c r="B455" i="10"/>
  <c r="B264" i="10"/>
  <c r="B448" i="10"/>
  <c r="B821" i="10"/>
  <c r="B193" i="10"/>
  <c r="B395" i="10"/>
  <c r="B806" i="10"/>
  <c r="B405" i="10"/>
  <c r="B839" i="10"/>
  <c r="B388" i="10"/>
  <c r="B425" i="10"/>
  <c r="B977" i="10"/>
  <c r="B931" i="10"/>
  <c r="B180" i="10"/>
  <c r="B117" i="10"/>
  <c r="B568" i="10"/>
  <c r="B337" i="10"/>
  <c r="B539" i="10"/>
  <c r="B188" i="10"/>
  <c r="B766" i="10"/>
  <c r="B152" i="10"/>
  <c r="B77" i="10"/>
  <c r="B473" i="10"/>
  <c r="B293" i="10"/>
  <c r="B518" i="10"/>
  <c r="B254" i="10"/>
  <c r="B734" i="10"/>
  <c r="B536" i="10"/>
  <c r="B101" i="10"/>
  <c r="B481" i="10"/>
  <c r="B272" i="10"/>
  <c r="B521" i="10"/>
  <c r="B855" i="10"/>
  <c r="B201" i="10"/>
  <c r="B468" i="10"/>
  <c r="B822" i="10"/>
  <c r="B432" i="10"/>
  <c r="B99" i="10"/>
  <c r="B397" i="10"/>
  <c r="B453" i="10"/>
  <c r="B993" i="10"/>
  <c r="B652" i="10"/>
  <c r="B799" i="10"/>
  <c r="B270" i="10"/>
  <c r="B14" i="10"/>
  <c r="B703" i="10"/>
  <c r="B111" i="10"/>
  <c r="B688" i="10"/>
  <c r="B280" i="10"/>
  <c r="B531" i="10"/>
  <c r="B25" i="10"/>
  <c r="B217" i="10"/>
  <c r="B477" i="10"/>
  <c r="B138" i="10"/>
  <c r="B441" i="10"/>
  <c r="B123" i="10"/>
  <c r="B507" i="10"/>
  <c r="B623" i="10"/>
  <c r="B482" i="10"/>
  <c r="B804" i="10"/>
  <c r="B363" i="10"/>
  <c r="B214" i="10"/>
  <c r="B832" i="10"/>
  <c r="B484" i="10"/>
  <c r="B10" i="10"/>
  <c r="B302" i="10"/>
  <c r="B848" i="10"/>
  <c r="B85" i="10"/>
  <c r="B159" i="10"/>
  <c r="B520" i="10"/>
  <c r="B103" i="10"/>
  <c r="B48" i="10"/>
  <c r="B286" i="10"/>
  <c r="B60" i="10"/>
  <c r="B215" i="10"/>
  <c r="B136" i="10"/>
  <c r="B735" i="10"/>
  <c r="B339" i="10"/>
  <c r="B541" i="10"/>
  <c r="B33" i="10"/>
  <c r="B281" i="10"/>
  <c r="B495" i="10"/>
  <c r="B162" i="10"/>
  <c r="B553" i="10"/>
  <c r="B131" i="10"/>
  <c r="B534" i="10"/>
  <c r="B653" i="10"/>
  <c r="B490" i="10"/>
  <c r="B980" i="10"/>
  <c r="J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Martin</author>
    <author>Emma Buckland</author>
  </authors>
  <commentList>
    <comment ref="F4" authorId="0" shapeId="0" xr:uid="{DFBE87FE-2B31-4B18-92DA-ECF990C30B31}">
      <text>
        <r>
          <rPr>
            <sz val="9"/>
            <color rgb="FF000000"/>
            <rFont val="Tahoma"/>
            <family val="2"/>
          </rPr>
          <t>Column is blank in the case of region-wide or global deployments</t>
        </r>
      </text>
    </comment>
    <comment ref="L4" authorId="0" shapeId="0" xr:uid="{D226E530-D7D5-45A3-90A8-DA0B29A81E9A}">
      <text>
        <r>
          <rPr>
            <b/>
            <sz val="9"/>
            <color rgb="FF000000"/>
            <rFont val="Tahoma"/>
            <family val="2"/>
          </rPr>
          <t>David Martin:</t>
        </r>
        <r>
          <rPr>
            <sz val="9"/>
            <color rgb="FF000000"/>
            <rFont val="Tahoma"/>
            <family val="2"/>
          </rPr>
          <t xml:space="preserve">
</t>
        </r>
        <r>
          <rPr>
            <sz val="9"/>
            <color rgb="FF000000"/>
            <rFont val="Tahoma"/>
            <family val="2"/>
          </rPr>
          <t>In some instances, launches will have occurred before the dates shown but were not announced till later. December launches mean 'at some time during the year shown' unless we state explicitly that they occurred in December itself</t>
        </r>
      </text>
    </comment>
    <comment ref="M4" authorId="0" shapeId="0" xr:uid="{E94FE847-52D7-48AE-9858-0B0B6BEF5D3A}">
      <text>
        <r>
          <rPr>
            <b/>
            <sz val="9"/>
            <color rgb="FF000000"/>
            <rFont val="Tahoma"/>
            <family val="2"/>
          </rPr>
          <t>David Martin:</t>
        </r>
        <r>
          <rPr>
            <sz val="9"/>
            <color rgb="FF000000"/>
            <rFont val="Tahoma"/>
            <family val="2"/>
          </rPr>
          <t xml:space="preserve">
</t>
        </r>
        <r>
          <rPr>
            <sz val="9"/>
            <color rgb="FF000000"/>
            <rFont val="Tahoma"/>
            <family val="2"/>
          </rPr>
          <t>December dates mean 'at some time during the year shown' unless we state explicitly that the source was dated in December itself.</t>
        </r>
      </text>
    </comment>
    <comment ref="O7" authorId="0" shapeId="0" xr:uid="{D93A8A19-28D5-4CB9-8E5B-E4C219C9D7B9}">
      <text>
        <r>
          <rPr>
            <b/>
            <sz val="9"/>
            <color indexed="81"/>
            <rFont val="Tahoma"/>
            <family val="2"/>
          </rPr>
          <t>David Martin:</t>
        </r>
        <r>
          <rPr>
            <sz val="9"/>
            <color indexed="81"/>
            <rFont val="Tahoma"/>
            <family val="2"/>
          </rPr>
          <t xml:space="preserve">
See separate entry for ngena</t>
        </r>
      </text>
    </comment>
    <comment ref="L12" authorId="0" shapeId="0" xr:uid="{FFCA569B-281D-44E0-8298-CC98D8D0069D}">
      <text>
        <r>
          <rPr>
            <b/>
            <sz val="9"/>
            <color indexed="81"/>
            <rFont val="Tahoma"/>
            <family val="2"/>
          </rPr>
          <t>David Martin:</t>
        </r>
        <r>
          <rPr>
            <sz val="9"/>
            <color indexed="81"/>
            <rFont val="Tahoma"/>
            <family val="2"/>
          </rPr>
          <t xml:space="preserve">
STL Partners estimate</t>
        </r>
      </text>
    </comment>
    <comment ref="L13" authorId="0" shapeId="0" xr:uid="{69EE7279-3612-4F6D-B267-08404AA642F3}">
      <text>
        <r>
          <rPr>
            <b/>
            <sz val="9"/>
            <color indexed="81"/>
            <rFont val="Tahoma"/>
            <family val="2"/>
          </rPr>
          <t>David Martin:</t>
        </r>
        <r>
          <rPr>
            <sz val="9"/>
            <color indexed="81"/>
            <rFont val="Tahoma"/>
            <family val="2"/>
          </rPr>
          <t xml:space="preserve">
STL Partners estimate</t>
        </r>
      </text>
    </comment>
    <comment ref="L14" authorId="0" shapeId="0" xr:uid="{2353266F-9ABF-4A65-9E55-42C2CF3F5712}">
      <text>
        <r>
          <rPr>
            <b/>
            <sz val="9"/>
            <color indexed="81"/>
            <rFont val="Tahoma"/>
            <family val="2"/>
          </rPr>
          <t>David Martin:</t>
        </r>
        <r>
          <rPr>
            <sz val="9"/>
            <color indexed="81"/>
            <rFont val="Tahoma"/>
            <family val="2"/>
          </rPr>
          <t xml:space="preserve">
STL Partners estimate</t>
        </r>
      </text>
    </comment>
    <comment ref="L15" authorId="0" shapeId="0" xr:uid="{F8405AFC-3ECA-4A3B-B7FE-B96C87D814D2}">
      <text>
        <r>
          <rPr>
            <b/>
            <sz val="9"/>
            <color indexed="81"/>
            <rFont val="Tahoma"/>
            <family val="2"/>
          </rPr>
          <t>David Martin:</t>
        </r>
        <r>
          <rPr>
            <sz val="9"/>
            <color indexed="81"/>
            <rFont val="Tahoma"/>
            <family val="2"/>
          </rPr>
          <t xml:space="preserve">
STL Partners estimate</t>
        </r>
      </text>
    </comment>
    <comment ref="J16" authorId="1" shapeId="0" xr:uid="{BF49222B-61CC-42AF-9EE1-F5E4369E09C0}">
      <text>
        <r>
          <rPr>
            <b/>
            <sz val="9"/>
            <color indexed="81"/>
            <rFont val="Tahoma"/>
            <family val="2"/>
          </rPr>
          <t>Emma Buckland:</t>
        </r>
        <r>
          <rPr>
            <sz val="9"/>
            <color indexed="81"/>
            <rFont val="Tahoma"/>
            <family val="2"/>
          </rPr>
          <t xml:space="preserve">
Open RAN / O-RAN (fully open, disaggregated, virtualised / cloud-native)</t>
        </r>
      </text>
    </comment>
    <comment ref="L16" authorId="0" shapeId="0" xr:uid="{4E3E897C-3BCE-4F57-80A8-5139D05B8447}">
      <text>
        <r>
          <rPr>
            <b/>
            <sz val="9"/>
            <color indexed="81"/>
            <rFont val="Tahoma"/>
            <family val="2"/>
          </rPr>
          <t>David Martin:</t>
        </r>
        <r>
          <rPr>
            <sz val="9"/>
            <color indexed="81"/>
            <rFont val="Tahoma"/>
            <family val="2"/>
          </rPr>
          <t xml:space="preserve">
STL Partners estimate</t>
        </r>
      </text>
    </comment>
    <comment ref="L17" authorId="0" shapeId="0" xr:uid="{57946021-6AF1-4B86-AC65-F277EA9CA837}">
      <text>
        <r>
          <rPr>
            <b/>
            <sz val="9"/>
            <color indexed="81"/>
            <rFont val="Tahoma"/>
            <family val="2"/>
          </rPr>
          <t>David Martin:</t>
        </r>
        <r>
          <rPr>
            <sz val="9"/>
            <color indexed="81"/>
            <rFont val="Tahoma"/>
            <family val="2"/>
          </rPr>
          <t xml:space="preserve">
STL Partners estimate</t>
        </r>
      </text>
    </comment>
    <comment ref="L18" authorId="0" shapeId="0" xr:uid="{AF5305AA-5BC2-43B3-9E24-07B237A45224}">
      <text>
        <r>
          <rPr>
            <b/>
            <sz val="9"/>
            <color indexed="81"/>
            <rFont val="Tahoma"/>
            <family val="2"/>
          </rPr>
          <t>David Martin:</t>
        </r>
        <r>
          <rPr>
            <sz val="9"/>
            <color indexed="81"/>
            <rFont val="Tahoma"/>
            <family val="2"/>
          </rPr>
          <t xml:space="preserve">
STL Partners estimate</t>
        </r>
      </text>
    </comment>
    <comment ref="L19" authorId="0" shapeId="0" xr:uid="{0B1358D5-18FA-4936-A1BA-73E17B346171}">
      <text>
        <r>
          <rPr>
            <b/>
            <sz val="9"/>
            <color indexed="81"/>
            <rFont val="Tahoma"/>
            <family val="2"/>
          </rPr>
          <t>David Martin:</t>
        </r>
        <r>
          <rPr>
            <sz val="9"/>
            <color indexed="81"/>
            <rFont val="Tahoma"/>
            <family val="2"/>
          </rPr>
          <t xml:space="preserve">
STL Partners estimate</t>
        </r>
      </text>
    </comment>
    <comment ref="L20" authorId="0" shapeId="0" xr:uid="{960B64A3-209E-49A6-AC64-ED412E3AE147}">
      <text>
        <r>
          <rPr>
            <b/>
            <sz val="9"/>
            <color indexed="81"/>
            <rFont val="Tahoma"/>
            <family val="2"/>
          </rPr>
          <t>David Martin:</t>
        </r>
        <r>
          <rPr>
            <sz val="9"/>
            <color indexed="81"/>
            <rFont val="Tahoma"/>
            <family val="2"/>
          </rPr>
          <t xml:space="preserve">
STL Partners estimate</t>
        </r>
      </text>
    </comment>
    <comment ref="L21" authorId="0" shapeId="0" xr:uid="{95C40BC3-C51D-457C-9CD2-0948DA72E6AE}">
      <text>
        <r>
          <rPr>
            <b/>
            <sz val="9"/>
            <color indexed="81"/>
            <rFont val="Tahoma"/>
            <family val="2"/>
          </rPr>
          <t>David Martin:</t>
        </r>
        <r>
          <rPr>
            <sz val="9"/>
            <color indexed="81"/>
            <rFont val="Tahoma"/>
            <family val="2"/>
          </rPr>
          <t xml:space="preserve">
STL Partners estimate</t>
        </r>
      </text>
    </comment>
    <comment ref="J22" authorId="1" shapeId="0" xr:uid="{8533B131-47DB-4A3C-BAA4-BED76AF7341D}">
      <text>
        <r>
          <rPr>
            <b/>
            <sz val="9"/>
            <color indexed="81"/>
            <rFont val="Tahoma"/>
            <family val="2"/>
          </rPr>
          <t>Emma Buckland:</t>
        </r>
        <r>
          <rPr>
            <sz val="9"/>
            <color indexed="81"/>
            <rFont val="Tahoma"/>
            <family val="2"/>
          </rPr>
          <t xml:space="preserve">
Open RAN / O-RAN (fully open, disaggregated, virtualised / cloud-native)</t>
        </r>
      </text>
    </comment>
    <comment ref="L22" authorId="0" shapeId="0" xr:uid="{0EDDC70D-3060-4B1E-B9F7-7DD82A936EE9}">
      <text>
        <r>
          <rPr>
            <b/>
            <sz val="9"/>
            <color indexed="81"/>
            <rFont val="Tahoma"/>
            <family val="2"/>
          </rPr>
          <t>David Martin:</t>
        </r>
        <r>
          <rPr>
            <sz val="9"/>
            <color indexed="81"/>
            <rFont val="Tahoma"/>
            <family val="2"/>
          </rPr>
          <t xml:space="preserve">
STL Partners estimate</t>
        </r>
      </text>
    </comment>
    <comment ref="L23" authorId="0" shapeId="0" xr:uid="{4097AA39-1564-4C6D-85E4-1D7DEDCC98A4}">
      <text>
        <r>
          <rPr>
            <b/>
            <sz val="9"/>
            <color indexed="81"/>
            <rFont val="Tahoma"/>
            <family val="2"/>
          </rPr>
          <t>David Martin:</t>
        </r>
        <r>
          <rPr>
            <sz val="9"/>
            <color indexed="81"/>
            <rFont val="Tahoma"/>
            <family val="2"/>
          </rPr>
          <t xml:space="preserve">
STL Partners estimate</t>
        </r>
      </text>
    </comment>
    <comment ref="L24" authorId="0" shapeId="0" xr:uid="{F809258C-8711-4BB1-9A0A-88741F03CD6C}">
      <text>
        <r>
          <rPr>
            <b/>
            <sz val="9"/>
            <color indexed="81"/>
            <rFont val="Tahoma"/>
            <family val="2"/>
          </rPr>
          <t>David Martin:</t>
        </r>
        <r>
          <rPr>
            <sz val="9"/>
            <color indexed="81"/>
            <rFont val="Tahoma"/>
            <family val="2"/>
          </rPr>
          <t xml:space="preserve">
STL Partners estimate</t>
        </r>
      </text>
    </comment>
    <comment ref="L25" authorId="0" shapeId="0" xr:uid="{87B47870-634B-48E3-9DF7-C726F204C50A}">
      <text>
        <r>
          <rPr>
            <b/>
            <sz val="9"/>
            <color indexed="81"/>
            <rFont val="Tahoma"/>
            <family val="2"/>
          </rPr>
          <t>David Martin:</t>
        </r>
        <r>
          <rPr>
            <sz val="9"/>
            <color indexed="81"/>
            <rFont val="Tahoma"/>
            <family val="2"/>
          </rPr>
          <t xml:space="preserve">
STL Partners estimate</t>
        </r>
      </text>
    </comment>
    <comment ref="L26" authorId="0" shapeId="0" xr:uid="{6EFED806-532E-4C95-A90F-9F77B65A0E7C}">
      <text>
        <r>
          <rPr>
            <b/>
            <sz val="9"/>
            <color indexed="81"/>
            <rFont val="Tahoma"/>
            <family val="2"/>
          </rPr>
          <t>David Martin:</t>
        </r>
        <r>
          <rPr>
            <sz val="9"/>
            <color indexed="81"/>
            <rFont val="Tahoma"/>
            <family val="2"/>
          </rPr>
          <t xml:space="preserve">
STL Partners estimate</t>
        </r>
      </text>
    </comment>
    <comment ref="L27" authorId="0" shapeId="0" xr:uid="{488FC051-1B23-4529-8545-5BFE9379A20E}">
      <text>
        <r>
          <rPr>
            <b/>
            <sz val="9"/>
            <color indexed="81"/>
            <rFont val="Tahoma"/>
            <family val="2"/>
          </rPr>
          <t>David Martin:</t>
        </r>
        <r>
          <rPr>
            <sz val="9"/>
            <color indexed="81"/>
            <rFont val="Tahoma"/>
            <family val="2"/>
          </rPr>
          <t xml:space="preserve">
STL Partners estimate</t>
        </r>
      </text>
    </comment>
    <comment ref="J28" authorId="1" shapeId="0" xr:uid="{743E4C20-6087-4255-8605-32A0A9D80FEB}">
      <text>
        <r>
          <rPr>
            <b/>
            <sz val="9"/>
            <color indexed="81"/>
            <rFont val="Tahoma"/>
            <family val="2"/>
          </rPr>
          <t>Emma Buckland:</t>
        </r>
        <r>
          <rPr>
            <sz val="9"/>
            <color indexed="81"/>
            <rFont val="Tahoma"/>
            <family val="2"/>
          </rPr>
          <t xml:space="preserve">
Open RAN / O-RAN (fully open, disaggregated, virtualised / cloud-native)</t>
        </r>
      </text>
    </comment>
    <comment ref="L28" authorId="0" shapeId="0" xr:uid="{98AC36E9-3134-4928-BF90-96676F43CE9F}">
      <text>
        <r>
          <rPr>
            <b/>
            <sz val="9"/>
            <color indexed="81"/>
            <rFont val="Tahoma"/>
            <family val="2"/>
          </rPr>
          <t>David Martin:</t>
        </r>
        <r>
          <rPr>
            <sz val="9"/>
            <color indexed="81"/>
            <rFont val="Tahoma"/>
            <family val="2"/>
          </rPr>
          <t xml:space="preserve">
STL Partners estimate</t>
        </r>
      </text>
    </comment>
    <comment ref="L29" authorId="0" shapeId="0" xr:uid="{3DF58A63-DBA2-41EE-A504-9473636B082C}">
      <text>
        <r>
          <rPr>
            <b/>
            <sz val="9"/>
            <color indexed="81"/>
            <rFont val="Tahoma"/>
            <family val="2"/>
          </rPr>
          <t>David Martin:</t>
        </r>
        <r>
          <rPr>
            <sz val="9"/>
            <color indexed="81"/>
            <rFont val="Tahoma"/>
            <family val="2"/>
          </rPr>
          <t xml:space="preserve">
STL Partners estimate</t>
        </r>
      </text>
    </comment>
    <comment ref="L30" authorId="0" shapeId="0" xr:uid="{7C19E6A3-1237-4C62-AF6B-17643CF705B3}">
      <text>
        <r>
          <rPr>
            <b/>
            <sz val="9"/>
            <color indexed="81"/>
            <rFont val="Tahoma"/>
            <family val="2"/>
          </rPr>
          <t>David Martin:</t>
        </r>
        <r>
          <rPr>
            <sz val="9"/>
            <color indexed="81"/>
            <rFont val="Tahoma"/>
            <family val="2"/>
          </rPr>
          <t xml:space="preserve">
STL Partners estimate</t>
        </r>
      </text>
    </comment>
    <comment ref="L31" authorId="0" shapeId="0" xr:uid="{AA24BDAA-E27F-483C-94BF-828C81D170EF}">
      <text>
        <r>
          <rPr>
            <b/>
            <sz val="9"/>
            <color indexed="81"/>
            <rFont val="Tahoma"/>
            <family val="2"/>
          </rPr>
          <t>David Martin:</t>
        </r>
        <r>
          <rPr>
            <sz val="9"/>
            <color indexed="81"/>
            <rFont val="Tahoma"/>
            <family val="2"/>
          </rPr>
          <t xml:space="preserve">
STL Partners estimate</t>
        </r>
      </text>
    </comment>
    <comment ref="L32" authorId="0" shapeId="0" xr:uid="{75FBDA8C-1264-4979-B7F1-8EF43833251E}">
      <text>
        <r>
          <rPr>
            <b/>
            <sz val="9"/>
            <color indexed="81"/>
            <rFont val="Tahoma"/>
            <family val="2"/>
          </rPr>
          <t>David Martin:</t>
        </r>
        <r>
          <rPr>
            <sz val="9"/>
            <color indexed="81"/>
            <rFont val="Tahoma"/>
            <family val="2"/>
          </rPr>
          <t xml:space="preserve">
STL Partners estimate</t>
        </r>
      </text>
    </comment>
    <comment ref="L33" authorId="0" shapeId="0" xr:uid="{EE16DEBF-EE26-4A91-85DC-0D04FF50362C}">
      <text>
        <r>
          <rPr>
            <b/>
            <sz val="9"/>
            <color indexed="81"/>
            <rFont val="Tahoma"/>
            <family val="2"/>
          </rPr>
          <t>David Martin:</t>
        </r>
        <r>
          <rPr>
            <sz val="9"/>
            <color indexed="81"/>
            <rFont val="Tahoma"/>
            <family val="2"/>
          </rPr>
          <t xml:space="preserve">
STL Partners estimate</t>
        </r>
      </text>
    </comment>
    <comment ref="L38" authorId="0" shapeId="0" xr:uid="{B0FD0C6E-FD3F-4E23-9B0F-21F309757C57}">
      <text>
        <r>
          <rPr>
            <b/>
            <sz val="9"/>
            <color indexed="81"/>
            <rFont val="Tahoma"/>
            <family val="2"/>
          </rPr>
          <t>David Martin:</t>
        </r>
        <r>
          <rPr>
            <sz val="9"/>
            <color indexed="81"/>
            <rFont val="Tahoma"/>
            <family val="2"/>
          </rPr>
          <t xml:space="preserve">
STL Partners estimate</t>
        </r>
      </text>
    </comment>
    <comment ref="L39" authorId="0" shapeId="0" xr:uid="{2C1F7A74-5E82-4B78-9AFB-E61D6BDDE23E}">
      <text>
        <r>
          <rPr>
            <b/>
            <sz val="9"/>
            <color indexed="81"/>
            <rFont val="Tahoma"/>
            <family val="2"/>
          </rPr>
          <t>David Martin:</t>
        </r>
        <r>
          <rPr>
            <sz val="9"/>
            <color indexed="81"/>
            <rFont val="Tahoma"/>
            <family val="2"/>
          </rPr>
          <t xml:space="preserve">
STL Partners estimate</t>
        </r>
      </text>
    </comment>
    <comment ref="L40" authorId="0" shapeId="0" xr:uid="{B43F47A0-6573-4FC5-A043-096EA8EB15CE}">
      <text>
        <r>
          <rPr>
            <b/>
            <sz val="9"/>
            <color indexed="81"/>
            <rFont val="Tahoma"/>
            <family val="2"/>
          </rPr>
          <t>David Martin:</t>
        </r>
        <r>
          <rPr>
            <sz val="9"/>
            <color indexed="81"/>
            <rFont val="Tahoma"/>
            <family val="2"/>
          </rPr>
          <t xml:space="preserve">
STL Partners estimate</t>
        </r>
      </text>
    </comment>
    <comment ref="L41" authorId="0" shapeId="0" xr:uid="{195CA89E-BBD3-4245-B23C-901F571369D7}">
      <text>
        <r>
          <rPr>
            <b/>
            <sz val="9"/>
            <color indexed="81"/>
            <rFont val="Tahoma"/>
            <family val="2"/>
          </rPr>
          <t>David Martin:</t>
        </r>
        <r>
          <rPr>
            <sz val="9"/>
            <color indexed="81"/>
            <rFont val="Tahoma"/>
            <family val="2"/>
          </rPr>
          <t xml:space="preserve">
STL Partners estimate</t>
        </r>
      </text>
    </comment>
    <comment ref="L42" authorId="0" shapeId="0" xr:uid="{477199BC-3E4C-487C-ACE3-6BDACB8DFE2A}">
      <text>
        <r>
          <rPr>
            <b/>
            <sz val="9"/>
            <color indexed="81"/>
            <rFont val="Tahoma"/>
            <family val="2"/>
          </rPr>
          <t>David Martin:</t>
        </r>
        <r>
          <rPr>
            <sz val="9"/>
            <color indexed="81"/>
            <rFont val="Tahoma"/>
            <family val="2"/>
          </rPr>
          <t xml:space="preserve">
STL Partners estimate</t>
        </r>
      </text>
    </comment>
    <comment ref="L43" authorId="0" shapeId="0" xr:uid="{5AD1603E-F4A0-4D33-B17E-469FF93DF470}">
      <text>
        <r>
          <rPr>
            <b/>
            <sz val="9"/>
            <color indexed="81"/>
            <rFont val="Tahoma"/>
            <family val="2"/>
          </rPr>
          <t>David Martin:</t>
        </r>
        <r>
          <rPr>
            <sz val="9"/>
            <color indexed="81"/>
            <rFont val="Tahoma"/>
            <family val="2"/>
          </rPr>
          <t xml:space="preserve">
STL Partners estimate</t>
        </r>
      </text>
    </comment>
    <comment ref="L44" authorId="0" shapeId="0" xr:uid="{6566955F-9A2E-49D3-B60E-1B90996CEBC1}">
      <text>
        <r>
          <rPr>
            <b/>
            <sz val="9"/>
            <color indexed="81"/>
            <rFont val="Tahoma"/>
            <family val="2"/>
          </rPr>
          <t>David Martin:</t>
        </r>
        <r>
          <rPr>
            <sz val="9"/>
            <color indexed="81"/>
            <rFont val="Tahoma"/>
            <family val="2"/>
          </rPr>
          <t xml:space="preserve">
STL Partners estimate</t>
        </r>
      </text>
    </comment>
    <comment ref="L45" authorId="0" shapeId="0" xr:uid="{BB2C86ED-9B9F-42D3-8DB5-FF00A08A7754}">
      <text>
        <r>
          <rPr>
            <b/>
            <sz val="9"/>
            <color indexed="81"/>
            <rFont val="Tahoma"/>
            <family val="2"/>
          </rPr>
          <t>David Martin:</t>
        </r>
        <r>
          <rPr>
            <sz val="9"/>
            <color indexed="81"/>
            <rFont val="Tahoma"/>
            <family val="2"/>
          </rPr>
          <t xml:space="preserve">
STL Partners estimate</t>
        </r>
      </text>
    </comment>
    <comment ref="L46" authorId="0" shapeId="0" xr:uid="{B71752FB-D346-46AE-9204-ECEFCAFCD7C5}">
      <text>
        <r>
          <rPr>
            <b/>
            <sz val="9"/>
            <color indexed="81"/>
            <rFont val="Tahoma"/>
            <family val="2"/>
          </rPr>
          <t>David Martin:</t>
        </r>
        <r>
          <rPr>
            <sz val="9"/>
            <color indexed="81"/>
            <rFont val="Tahoma"/>
            <family val="2"/>
          </rPr>
          <t xml:space="preserve">
STL Partners estimate</t>
        </r>
      </text>
    </comment>
    <comment ref="L47" authorId="0" shapeId="0" xr:uid="{A82BA107-E191-49FA-AD8C-C94AD8BBA04C}">
      <text>
        <r>
          <rPr>
            <b/>
            <sz val="9"/>
            <color indexed="81"/>
            <rFont val="Tahoma"/>
            <family val="2"/>
          </rPr>
          <t>David Martin:</t>
        </r>
        <r>
          <rPr>
            <sz val="9"/>
            <color indexed="81"/>
            <rFont val="Tahoma"/>
            <family val="2"/>
          </rPr>
          <t xml:space="preserve">
STL Partners estimate</t>
        </r>
      </text>
    </comment>
    <comment ref="L48" authorId="0" shapeId="0" xr:uid="{5D01B9F1-7F71-4BF9-AB65-78EAA89592C8}">
      <text>
        <r>
          <rPr>
            <b/>
            <sz val="9"/>
            <color indexed="81"/>
            <rFont val="Tahoma"/>
            <family val="2"/>
          </rPr>
          <t>David Martin:</t>
        </r>
        <r>
          <rPr>
            <sz val="9"/>
            <color indexed="81"/>
            <rFont val="Tahoma"/>
            <family val="2"/>
          </rPr>
          <t xml:space="preserve">
STL Partners estimate</t>
        </r>
      </text>
    </comment>
    <comment ref="J57" authorId="1" shapeId="0" xr:uid="{A48F183D-1921-41EA-A725-A35403EEB603}">
      <text>
        <r>
          <rPr>
            <b/>
            <sz val="9"/>
            <color indexed="81"/>
            <rFont val="Tahoma"/>
            <family val="2"/>
          </rPr>
          <t>Emma Buckland:</t>
        </r>
        <r>
          <rPr>
            <sz val="9"/>
            <color indexed="81"/>
            <rFont val="Tahoma"/>
            <family val="2"/>
          </rPr>
          <t xml:space="preserve">
Cloud RAN (single-vendor, virtualised / centralised BU or CU only, with proprietary / closed interfaces)</t>
        </r>
      </text>
    </comment>
    <comment ref="L58" authorId="0" shapeId="0" xr:uid="{9F0A68F2-CE37-4897-9D4F-E4D69053396F}">
      <text>
        <r>
          <rPr>
            <b/>
            <sz val="9"/>
            <color indexed="81"/>
            <rFont val="Tahoma"/>
            <family val="2"/>
          </rPr>
          <t>David Martin:</t>
        </r>
        <r>
          <rPr>
            <sz val="9"/>
            <color indexed="81"/>
            <rFont val="Tahoma"/>
            <family val="2"/>
          </rPr>
          <t xml:space="preserve">
STL Partners estimate</t>
        </r>
      </text>
    </comment>
    <comment ref="L59" authorId="0" shapeId="0" xr:uid="{CA0F9835-3783-4C30-BB77-A75A5B04E114}">
      <text>
        <r>
          <rPr>
            <b/>
            <sz val="9"/>
            <color indexed="81"/>
            <rFont val="Tahoma"/>
            <family val="2"/>
          </rPr>
          <t>David Martin:</t>
        </r>
        <r>
          <rPr>
            <sz val="9"/>
            <color indexed="81"/>
            <rFont val="Tahoma"/>
            <family val="2"/>
          </rPr>
          <t xml:space="preserve">
STL Partners estimate</t>
        </r>
      </text>
    </comment>
    <comment ref="L69" authorId="0" shapeId="0" xr:uid="{9A3F3375-B6E6-4E79-8350-F3A02D415340}">
      <text>
        <r>
          <rPr>
            <b/>
            <sz val="9"/>
            <color indexed="81"/>
            <rFont val="Tahoma"/>
            <family val="2"/>
          </rPr>
          <t>David Martin:</t>
        </r>
        <r>
          <rPr>
            <sz val="9"/>
            <color indexed="81"/>
            <rFont val="Tahoma"/>
            <family val="2"/>
          </rPr>
          <t xml:space="preserve">
STL Partners estimate</t>
        </r>
      </text>
    </comment>
    <comment ref="L74" authorId="0" shapeId="0" xr:uid="{F2206D5F-F55F-4BBF-93C2-41BB906F91AE}">
      <text>
        <r>
          <rPr>
            <b/>
            <sz val="9"/>
            <color indexed="81"/>
            <rFont val="Tahoma"/>
            <family val="2"/>
          </rPr>
          <t>David Martin:</t>
        </r>
        <r>
          <rPr>
            <sz val="9"/>
            <color indexed="81"/>
            <rFont val="Tahoma"/>
            <family val="2"/>
          </rPr>
          <t xml:space="preserve">
STL Partners estimate</t>
        </r>
      </text>
    </comment>
    <comment ref="L81" authorId="0" shapeId="0" xr:uid="{A158F2CA-8834-4FAC-834C-0B65294AD23F}">
      <text>
        <r>
          <rPr>
            <b/>
            <sz val="9"/>
            <color indexed="81"/>
            <rFont val="Tahoma"/>
            <family val="2"/>
          </rPr>
          <t>David Martin:</t>
        </r>
        <r>
          <rPr>
            <sz val="9"/>
            <color indexed="81"/>
            <rFont val="Tahoma"/>
            <family val="2"/>
          </rPr>
          <t xml:space="preserve">
STL Partners estimate</t>
        </r>
      </text>
    </comment>
    <comment ref="L87" authorId="0" shapeId="0" xr:uid="{F1B8B55E-832D-4441-AF64-0BC9A52CEEA6}">
      <text>
        <r>
          <rPr>
            <b/>
            <sz val="9"/>
            <color indexed="81"/>
            <rFont val="Tahoma"/>
            <family val="2"/>
          </rPr>
          <t>David Martin:</t>
        </r>
        <r>
          <rPr>
            <sz val="9"/>
            <color indexed="81"/>
            <rFont val="Tahoma"/>
            <family val="2"/>
          </rPr>
          <t xml:space="preserve">
STL Partners estimate</t>
        </r>
      </text>
    </comment>
    <comment ref="L88" authorId="0" shapeId="0" xr:uid="{C03563E0-A4B4-4242-BC73-88494EB49C73}">
      <text>
        <r>
          <rPr>
            <b/>
            <sz val="9"/>
            <color indexed="81"/>
            <rFont val="Tahoma"/>
            <family val="2"/>
          </rPr>
          <t>David Martin:</t>
        </r>
        <r>
          <rPr>
            <sz val="9"/>
            <color indexed="81"/>
            <rFont val="Tahoma"/>
            <family val="2"/>
          </rPr>
          <t xml:space="preserve">
STL Partners estimate</t>
        </r>
      </text>
    </comment>
    <comment ref="L89" authorId="0" shapeId="0" xr:uid="{6989B037-617D-4A0E-AE1E-A4C9686B93AC}">
      <text>
        <r>
          <rPr>
            <b/>
            <sz val="9"/>
            <color indexed="81"/>
            <rFont val="Tahoma"/>
            <family val="2"/>
          </rPr>
          <t>David Martin:</t>
        </r>
        <r>
          <rPr>
            <sz val="9"/>
            <color indexed="81"/>
            <rFont val="Tahoma"/>
            <family val="2"/>
          </rPr>
          <t xml:space="preserve">
STL Partners estimate</t>
        </r>
      </text>
    </comment>
    <comment ref="L91" authorId="0" shapeId="0" xr:uid="{6657B8E2-C0A2-4D36-B9C1-CE5D963F823D}">
      <text>
        <r>
          <rPr>
            <b/>
            <sz val="9"/>
            <color indexed="81"/>
            <rFont val="Tahoma"/>
            <family val="2"/>
          </rPr>
          <t>David Martin:</t>
        </r>
        <r>
          <rPr>
            <sz val="9"/>
            <color indexed="81"/>
            <rFont val="Tahoma"/>
            <family val="2"/>
          </rPr>
          <t xml:space="preserve">
STL Partners estimate</t>
        </r>
      </text>
    </comment>
    <comment ref="L92" authorId="0" shapeId="0" xr:uid="{C5DA6CC4-53D1-4527-9F77-B01C8E7E42BF}">
      <text>
        <r>
          <rPr>
            <b/>
            <sz val="9"/>
            <color indexed="81"/>
            <rFont val="Tahoma"/>
            <family val="2"/>
          </rPr>
          <t>David Martin:</t>
        </r>
        <r>
          <rPr>
            <sz val="9"/>
            <color indexed="81"/>
            <rFont val="Tahoma"/>
            <family val="2"/>
          </rPr>
          <t xml:space="preserve">
STL Partners estimate</t>
        </r>
      </text>
    </comment>
    <comment ref="L93" authorId="0" shapeId="0" xr:uid="{F2B529C7-C269-4BD6-ACD0-5C2294FE7C26}">
      <text>
        <r>
          <rPr>
            <b/>
            <sz val="9"/>
            <color indexed="81"/>
            <rFont val="Tahoma"/>
            <family val="2"/>
          </rPr>
          <t>David Martin:</t>
        </r>
        <r>
          <rPr>
            <sz val="9"/>
            <color indexed="81"/>
            <rFont val="Tahoma"/>
            <family val="2"/>
          </rPr>
          <t xml:space="preserve">
STL Partners estimate</t>
        </r>
      </text>
    </comment>
    <comment ref="L95" authorId="0" shapeId="0" xr:uid="{A0B8DF7D-D672-4FA8-89F3-22E43E3B331F}">
      <text>
        <r>
          <rPr>
            <b/>
            <sz val="9"/>
            <color indexed="81"/>
            <rFont val="Tahoma"/>
            <family val="2"/>
          </rPr>
          <t>David Martin:</t>
        </r>
        <r>
          <rPr>
            <sz val="9"/>
            <color indexed="81"/>
            <rFont val="Tahoma"/>
            <family val="2"/>
          </rPr>
          <t xml:space="preserve">
STL Partners estimate</t>
        </r>
      </text>
    </comment>
    <comment ref="L98" authorId="0" shapeId="0" xr:uid="{8353487E-9C5B-4DCA-8A23-6CA36A86D970}">
      <text>
        <r>
          <rPr>
            <b/>
            <sz val="9"/>
            <color indexed="81"/>
            <rFont val="Tahoma"/>
            <family val="2"/>
          </rPr>
          <t>David Martin:</t>
        </r>
        <r>
          <rPr>
            <sz val="9"/>
            <color indexed="81"/>
            <rFont val="Tahoma"/>
            <family val="2"/>
          </rPr>
          <t xml:space="preserve">
STL Partners estimate</t>
        </r>
      </text>
    </comment>
    <comment ref="L99" authorId="0" shapeId="0" xr:uid="{F1BFA22F-F00B-4F80-88F8-95A2CB4506B7}">
      <text>
        <r>
          <rPr>
            <b/>
            <sz val="9"/>
            <color indexed="81"/>
            <rFont val="Tahoma"/>
            <family val="2"/>
          </rPr>
          <t>David Martin:</t>
        </r>
        <r>
          <rPr>
            <sz val="9"/>
            <color indexed="81"/>
            <rFont val="Tahoma"/>
            <family val="2"/>
          </rPr>
          <t xml:space="preserve">
STL Partners estimate</t>
        </r>
      </text>
    </comment>
    <comment ref="L100" authorId="0" shapeId="0" xr:uid="{DBA07AE6-2458-45D9-BD25-7F113AB64C4F}">
      <text>
        <r>
          <rPr>
            <b/>
            <sz val="9"/>
            <color indexed="81"/>
            <rFont val="Tahoma"/>
            <family val="2"/>
          </rPr>
          <t>David Martin:</t>
        </r>
        <r>
          <rPr>
            <sz val="9"/>
            <color indexed="81"/>
            <rFont val="Tahoma"/>
            <family val="2"/>
          </rPr>
          <t xml:space="preserve">
STL Partners estimate</t>
        </r>
      </text>
    </comment>
    <comment ref="J101" authorId="1" shapeId="0" xr:uid="{10D069FE-BD45-42CA-94DD-FFF1118BDFFA}">
      <text>
        <r>
          <rPr>
            <b/>
            <sz val="9"/>
            <color indexed="81"/>
            <rFont val="Tahoma"/>
            <family val="2"/>
          </rPr>
          <t>Emma Buckland:</t>
        </r>
        <r>
          <rPr>
            <sz val="9"/>
            <color indexed="81"/>
            <rFont val="Tahoma"/>
            <family val="2"/>
          </rPr>
          <t xml:space="preserve">
Open RAN / O-RAN (fully open, disaggregated, virtualised / cloud-native)</t>
        </r>
      </text>
    </comment>
    <comment ref="L101" authorId="0" shapeId="0" xr:uid="{F3FB4ABA-B634-4DCC-AC78-06C967BB3B13}">
      <text>
        <r>
          <rPr>
            <b/>
            <sz val="9"/>
            <color indexed="81"/>
            <rFont val="Tahoma"/>
            <family val="2"/>
          </rPr>
          <t>David Martin:</t>
        </r>
        <r>
          <rPr>
            <sz val="9"/>
            <color indexed="81"/>
            <rFont val="Tahoma"/>
            <family val="2"/>
          </rPr>
          <t xml:space="preserve">
STL Partners estimate</t>
        </r>
      </text>
    </comment>
    <comment ref="L102" authorId="0" shapeId="0" xr:uid="{CEC5C49E-658D-4B01-8927-737219A97C06}">
      <text>
        <r>
          <rPr>
            <b/>
            <sz val="9"/>
            <color indexed="81"/>
            <rFont val="Tahoma"/>
            <family val="2"/>
          </rPr>
          <t>David Martin:</t>
        </r>
        <r>
          <rPr>
            <sz val="9"/>
            <color indexed="81"/>
            <rFont val="Tahoma"/>
            <family val="2"/>
          </rPr>
          <t xml:space="preserve">
STL Partners estimate</t>
        </r>
      </text>
    </comment>
    <comment ref="J103" authorId="1" shapeId="0" xr:uid="{11A755B0-EFDC-43BA-9BE4-DC1077774537}">
      <text>
        <r>
          <rPr>
            <b/>
            <sz val="9"/>
            <color indexed="81"/>
            <rFont val="Tahoma"/>
            <family val="2"/>
          </rPr>
          <t>Emma Buckland:</t>
        </r>
        <r>
          <rPr>
            <sz val="9"/>
            <color indexed="81"/>
            <rFont val="Tahoma"/>
            <family val="2"/>
          </rPr>
          <t xml:space="preserve">
vRAN (single-vendor / virtualised CU/DU, with open interfaces)</t>
        </r>
      </text>
    </comment>
    <comment ref="L103" authorId="0" shapeId="0" xr:uid="{B8933EED-7021-4CE9-9470-E952C075D99F}">
      <text>
        <r>
          <rPr>
            <b/>
            <sz val="9"/>
            <color indexed="81"/>
            <rFont val="Tahoma"/>
            <family val="2"/>
          </rPr>
          <t>David Martin:</t>
        </r>
        <r>
          <rPr>
            <sz val="9"/>
            <color indexed="81"/>
            <rFont val="Tahoma"/>
            <family val="2"/>
          </rPr>
          <t xml:space="preserve">
STL Partners estimate</t>
        </r>
      </text>
    </comment>
    <comment ref="L105" authorId="0" shapeId="0" xr:uid="{71C183BA-68B5-4F60-B83B-4A3AE7AF6418}">
      <text>
        <r>
          <rPr>
            <b/>
            <sz val="9"/>
            <color indexed="81"/>
            <rFont val="Tahoma"/>
            <family val="2"/>
          </rPr>
          <t>David Martin:</t>
        </r>
        <r>
          <rPr>
            <sz val="9"/>
            <color indexed="81"/>
            <rFont val="Tahoma"/>
            <family val="2"/>
          </rPr>
          <t xml:space="preserve">
STL Partners estimate</t>
        </r>
      </text>
    </comment>
    <comment ref="L106" authorId="0" shapeId="0" xr:uid="{C379820D-AB4D-4C54-8D96-7CEBD81507DF}">
      <text>
        <r>
          <rPr>
            <b/>
            <sz val="9"/>
            <color indexed="81"/>
            <rFont val="Tahoma"/>
            <family val="2"/>
          </rPr>
          <t>David Martin:</t>
        </r>
        <r>
          <rPr>
            <sz val="9"/>
            <color indexed="81"/>
            <rFont val="Tahoma"/>
            <family val="2"/>
          </rPr>
          <t xml:space="preserve">
STL Partners estimate</t>
        </r>
      </text>
    </comment>
    <comment ref="L107" authorId="0" shapeId="0" xr:uid="{43454571-4093-4499-B0A1-2D7BA2C4333E}">
      <text>
        <r>
          <rPr>
            <b/>
            <sz val="9"/>
            <color indexed="81"/>
            <rFont val="Tahoma"/>
            <family val="2"/>
          </rPr>
          <t>David Martin:</t>
        </r>
        <r>
          <rPr>
            <sz val="9"/>
            <color indexed="81"/>
            <rFont val="Tahoma"/>
            <family val="2"/>
          </rPr>
          <t xml:space="preserve">
STL Partners estimate</t>
        </r>
      </text>
    </comment>
    <comment ref="J109" authorId="1" shapeId="0" xr:uid="{D9E6332E-D289-468F-9EEB-B3DDDFC2739B}">
      <text>
        <r>
          <rPr>
            <b/>
            <sz val="9"/>
            <color indexed="81"/>
            <rFont val="Tahoma"/>
            <family val="2"/>
          </rPr>
          <t>Emma Buckland:</t>
        </r>
        <r>
          <rPr>
            <sz val="9"/>
            <color indexed="81"/>
            <rFont val="Tahoma"/>
            <family val="2"/>
          </rPr>
          <t xml:space="preserve">
Secure Access Service Edge</t>
        </r>
      </text>
    </comment>
    <comment ref="L110" authorId="0" shapeId="0" xr:uid="{F7B5581C-168E-41E9-A5FA-FFA9EF770D41}">
      <text>
        <r>
          <rPr>
            <b/>
            <sz val="9"/>
            <color indexed="81"/>
            <rFont val="Tahoma"/>
            <family val="2"/>
          </rPr>
          <t>David Martin:</t>
        </r>
        <r>
          <rPr>
            <sz val="9"/>
            <color indexed="81"/>
            <rFont val="Tahoma"/>
            <family val="2"/>
          </rPr>
          <t xml:space="preserve">
STL Partners estimate</t>
        </r>
      </text>
    </comment>
    <comment ref="L111" authorId="0" shapeId="0" xr:uid="{7D9F6758-62EE-49C9-94EC-5349C26A3F6D}">
      <text>
        <r>
          <rPr>
            <b/>
            <sz val="9"/>
            <color indexed="81"/>
            <rFont val="Tahoma"/>
            <family val="2"/>
          </rPr>
          <t>David Martin:</t>
        </r>
        <r>
          <rPr>
            <sz val="9"/>
            <color indexed="81"/>
            <rFont val="Tahoma"/>
            <family val="2"/>
          </rPr>
          <t xml:space="preserve">
STL Partners estimate</t>
        </r>
      </text>
    </comment>
    <comment ref="L112" authorId="0" shapeId="0" xr:uid="{BCCAD9D4-1700-466D-A951-24D4B1ACF013}">
      <text>
        <r>
          <rPr>
            <b/>
            <sz val="9"/>
            <color indexed="81"/>
            <rFont val="Tahoma"/>
            <family val="2"/>
          </rPr>
          <t>David Martin:</t>
        </r>
        <r>
          <rPr>
            <sz val="9"/>
            <color indexed="81"/>
            <rFont val="Tahoma"/>
            <family val="2"/>
          </rPr>
          <t xml:space="preserve">
STL Partners estimate</t>
        </r>
      </text>
    </comment>
    <comment ref="L113" authorId="0" shapeId="0" xr:uid="{FD8F70CF-0EEE-427D-9279-9B80F966EDB7}">
      <text>
        <r>
          <rPr>
            <b/>
            <sz val="9"/>
            <color indexed="81"/>
            <rFont val="Tahoma"/>
            <family val="2"/>
          </rPr>
          <t>David Martin:</t>
        </r>
        <r>
          <rPr>
            <sz val="9"/>
            <color indexed="81"/>
            <rFont val="Tahoma"/>
            <family val="2"/>
          </rPr>
          <t xml:space="preserve">
STL Partners estimate</t>
        </r>
      </text>
    </comment>
    <comment ref="L114" authorId="0" shapeId="0" xr:uid="{C115760F-B180-4789-880A-428C4C36AD34}">
      <text>
        <r>
          <rPr>
            <b/>
            <sz val="9"/>
            <color indexed="81"/>
            <rFont val="Tahoma"/>
            <family val="2"/>
          </rPr>
          <t>David Martin:</t>
        </r>
        <r>
          <rPr>
            <sz val="9"/>
            <color indexed="81"/>
            <rFont val="Tahoma"/>
            <family val="2"/>
          </rPr>
          <t xml:space="preserve">
STL Partners estimate</t>
        </r>
      </text>
    </comment>
    <comment ref="L115" authorId="0" shapeId="0" xr:uid="{AE5B13EF-A4DA-42DB-B199-19FE3EE3DCFC}">
      <text>
        <r>
          <rPr>
            <b/>
            <sz val="9"/>
            <color indexed="81"/>
            <rFont val="Tahoma"/>
            <family val="2"/>
          </rPr>
          <t>David Martin:</t>
        </r>
        <r>
          <rPr>
            <sz val="9"/>
            <color indexed="81"/>
            <rFont val="Tahoma"/>
            <family val="2"/>
          </rPr>
          <t xml:space="preserve">
STL Partners estimate</t>
        </r>
      </text>
    </comment>
    <comment ref="L116" authorId="1" shapeId="0" xr:uid="{E9F31E5D-225A-4423-9C35-C3A7FBB26C7A}">
      <text>
        <r>
          <rPr>
            <b/>
            <sz val="9"/>
            <color indexed="81"/>
            <rFont val="Tahoma"/>
            <family val="2"/>
          </rPr>
          <t>Emma Buckland:</t>
        </r>
        <r>
          <rPr>
            <sz val="9"/>
            <color indexed="81"/>
            <rFont val="Tahoma"/>
            <family val="2"/>
          </rPr>
          <t xml:space="preserve">
STL Partners estimate</t>
        </r>
      </text>
    </comment>
    <comment ref="O117" authorId="0" shapeId="0" xr:uid="{42630E52-3ADC-453F-86D6-44DF6D4B940E}">
      <text>
        <r>
          <rPr>
            <b/>
            <sz val="9"/>
            <color rgb="FF000000"/>
            <rFont val="Tahoma"/>
            <family val="2"/>
          </rPr>
          <t>David Martin:</t>
        </r>
        <r>
          <rPr>
            <sz val="9"/>
            <color rgb="FF000000"/>
            <rFont val="Tahoma"/>
            <family val="2"/>
          </rPr>
          <t xml:space="preserve">
</t>
        </r>
        <r>
          <rPr>
            <sz val="9"/>
            <color rgb="FF000000"/>
            <rFont val="Tahoma"/>
            <family val="2"/>
          </rPr>
          <t>And other unnamed vendors</t>
        </r>
      </text>
    </comment>
    <comment ref="J126" authorId="1" shapeId="0" xr:uid="{459E445F-30CF-4102-9A63-9986B8267B3D}">
      <text>
        <r>
          <rPr>
            <b/>
            <sz val="9"/>
            <color indexed="81"/>
            <rFont val="Tahoma"/>
            <family val="2"/>
          </rPr>
          <t>Emma Buckland:</t>
        </r>
        <r>
          <rPr>
            <sz val="9"/>
            <color indexed="81"/>
            <rFont val="Tahoma"/>
            <family val="2"/>
          </rPr>
          <t xml:space="preserve">
Cloud RAN (single-vendor, virtualised / centralised BU or CU only, with proprietary / closed interfaces)</t>
        </r>
      </text>
    </comment>
    <comment ref="L128" authorId="0" shapeId="0" xr:uid="{BE6B0D1B-F4FB-4D08-85A6-E69AEEEB0ABC}">
      <text>
        <r>
          <rPr>
            <b/>
            <sz val="9"/>
            <color indexed="81"/>
            <rFont val="Tahoma"/>
            <family val="2"/>
          </rPr>
          <t>David Martin:</t>
        </r>
        <r>
          <rPr>
            <sz val="9"/>
            <color indexed="81"/>
            <rFont val="Tahoma"/>
            <family val="2"/>
          </rPr>
          <t xml:space="preserve">
STL Partners estimate</t>
        </r>
      </text>
    </comment>
    <comment ref="L129" authorId="0" shapeId="0" xr:uid="{58C81DDD-D3CC-47A2-B3DD-CEDB04B74BD2}">
      <text>
        <r>
          <rPr>
            <b/>
            <sz val="9"/>
            <color indexed="81"/>
            <rFont val="Tahoma"/>
            <family val="2"/>
          </rPr>
          <t>David Martin:</t>
        </r>
        <r>
          <rPr>
            <sz val="9"/>
            <color indexed="81"/>
            <rFont val="Tahoma"/>
            <family val="2"/>
          </rPr>
          <t xml:space="preserve">
STL Partners estimate</t>
        </r>
      </text>
    </comment>
    <comment ref="L130" authorId="0" shapeId="0" xr:uid="{3353DF4C-9FB0-4B98-A895-8DE0CE261864}">
      <text>
        <r>
          <rPr>
            <b/>
            <sz val="9"/>
            <color indexed="81"/>
            <rFont val="Tahoma"/>
            <family val="2"/>
          </rPr>
          <t>David Martin:</t>
        </r>
        <r>
          <rPr>
            <sz val="9"/>
            <color indexed="81"/>
            <rFont val="Tahoma"/>
            <family val="2"/>
          </rPr>
          <t xml:space="preserve">
STL Partners estimate</t>
        </r>
      </text>
    </comment>
    <comment ref="L131" authorId="0" shapeId="0" xr:uid="{1CE0E94E-69F2-4286-9533-E52968D688AD}">
      <text>
        <r>
          <rPr>
            <b/>
            <sz val="9"/>
            <color indexed="81"/>
            <rFont val="Tahoma"/>
            <family val="2"/>
          </rPr>
          <t>David Martin:</t>
        </r>
        <r>
          <rPr>
            <sz val="9"/>
            <color indexed="81"/>
            <rFont val="Tahoma"/>
            <family val="2"/>
          </rPr>
          <t xml:space="preserve">
STL Partners estimate</t>
        </r>
      </text>
    </comment>
    <comment ref="L132" authorId="0" shapeId="0" xr:uid="{853593CA-94AB-4F6B-BE5D-2702D8DA2047}">
      <text>
        <r>
          <rPr>
            <b/>
            <sz val="9"/>
            <color indexed="81"/>
            <rFont val="Tahoma"/>
            <family val="2"/>
          </rPr>
          <t>David Martin:</t>
        </r>
        <r>
          <rPr>
            <sz val="9"/>
            <color indexed="81"/>
            <rFont val="Tahoma"/>
            <family val="2"/>
          </rPr>
          <t xml:space="preserve">
STL Partners estimate</t>
        </r>
      </text>
    </comment>
    <comment ref="L133" authorId="0" shapeId="0" xr:uid="{C45185FC-CB39-4D0D-B704-3E73A6E0B479}">
      <text>
        <r>
          <rPr>
            <b/>
            <sz val="9"/>
            <color indexed="81"/>
            <rFont val="Tahoma"/>
            <family val="2"/>
          </rPr>
          <t>David Martin:</t>
        </r>
        <r>
          <rPr>
            <sz val="9"/>
            <color indexed="81"/>
            <rFont val="Tahoma"/>
            <family val="2"/>
          </rPr>
          <t xml:space="preserve">
STL Partners estimate</t>
        </r>
      </text>
    </comment>
    <comment ref="L134" authorId="0" shapeId="0" xr:uid="{8298E3E8-B272-4F92-A6D3-1D4790C4C738}">
      <text>
        <r>
          <rPr>
            <b/>
            <sz val="9"/>
            <color indexed="81"/>
            <rFont val="Tahoma"/>
            <family val="2"/>
          </rPr>
          <t>David Martin:</t>
        </r>
        <r>
          <rPr>
            <sz val="9"/>
            <color indexed="81"/>
            <rFont val="Tahoma"/>
            <family val="2"/>
          </rPr>
          <t xml:space="preserve">
STL Partners estimate</t>
        </r>
      </text>
    </comment>
    <comment ref="L135" authorId="0" shapeId="0" xr:uid="{427E37E6-A90F-4CA5-B83B-97DAE047BA8C}">
      <text>
        <r>
          <rPr>
            <b/>
            <sz val="9"/>
            <color indexed="81"/>
            <rFont val="Tahoma"/>
            <family val="2"/>
          </rPr>
          <t>David Martin:</t>
        </r>
        <r>
          <rPr>
            <sz val="9"/>
            <color indexed="81"/>
            <rFont val="Tahoma"/>
            <family val="2"/>
          </rPr>
          <t xml:space="preserve">
STL Partners estimate</t>
        </r>
      </text>
    </comment>
    <comment ref="L136" authorId="0" shapeId="0" xr:uid="{A4B847C6-6C08-408F-8099-55C147079E57}">
      <text>
        <r>
          <rPr>
            <b/>
            <sz val="9"/>
            <color indexed="81"/>
            <rFont val="Tahoma"/>
            <family val="2"/>
          </rPr>
          <t>David Martin:</t>
        </r>
        <r>
          <rPr>
            <sz val="9"/>
            <color indexed="81"/>
            <rFont val="Tahoma"/>
            <family val="2"/>
          </rPr>
          <t xml:space="preserve">
STL Partners estimate</t>
        </r>
      </text>
    </comment>
    <comment ref="L137" authorId="0" shapeId="0" xr:uid="{30718D48-8902-4C5E-B99F-D4B83303F706}">
      <text>
        <r>
          <rPr>
            <b/>
            <sz val="9"/>
            <color indexed="81"/>
            <rFont val="Tahoma"/>
            <family val="2"/>
          </rPr>
          <t>David Martin:</t>
        </r>
        <r>
          <rPr>
            <sz val="9"/>
            <color indexed="81"/>
            <rFont val="Tahoma"/>
            <family val="2"/>
          </rPr>
          <t xml:space="preserve">
STL Partners estimate</t>
        </r>
      </text>
    </comment>
    <comment ref="L138" authorId="0" shapeId="0" xr:uid="{7E674960-EF27-4C39-B55E-8908F263BAF7}">
      <text>
        <r>
          <rPr>
            <b/>
            <sz val="9"/>
            <color indexed="81"/>
            <rFont val="Tahoma"/>
            <family val="2"/>
          </rPr>
          <t>David Martin:</t>
        </r>
        <r>
          <rPr>
            <sz val="9"/>
            <color indexed="81"/>
            <rFont val="Tahoma"/>
            <family val="2"/>
          </rPr>
          <t xml:space="preserve">
STL Partners estimate</t>
        </r>
      </text>
    </comment>
    <comment ref="L139" authorId="0" shapeId="0" xr:uid="{726FDF37-4F76-4288-BD07-D7214F849691}">
      <text>
        <r>
          <rPr>
            <b/>
            <sz val="9"/>
            <color indexed="81"/>
            <rFont val="Tahoma"/>
            <family val="2"/>
          </rPr>
          <t>David Martin:</t>
        </r>
        <r>
          <rPr>
            <sz val="9"/>
            <color indexed="81"/>
            <rFont val="Tahoma"/>
            <family val="2"/>
          </rPr>
          <t xml:space="preserve">
STL Partners estimate</t>
        </r>
      </text>
    </comment>
    <comment ref="L140" authorId="0" shapeId="0" xr:uid="{6D0F46B9-D9C2-4A15-8D22-90C912A94740}">
      <text>
        <r>
          <rPr>
            <b/>
            <sz val="9"/>
            <color indexed="81"/>
            <rFont val="Tahoma"/>
            <family val="2"/>
          </rPr>
          <t>David Martin:</t>
        </r>
        <r>
          <rPr>
            <sz val="9"/>
            <color indexed="81"/>
            <rFont val="Tahoma"/>
            <family val="2"/>
          </rPr>
          <t xml:space="preserve">
STL Partners estimate</t>
        </r>
      </text>
    </comment>
    <comment ref="L141" authorId="0" shapeId="0" xr:uid="{3B5788D7-F7FF-4B65-AFCB-C6B14E30D3D7}">
      <text>
        <r>
          <rPr>
            <b/>
            <sz val="9"/>
            <color indexed="81"/>
            <rFont val="Tahoma"/>
            <family val="2"/>
          </rPr>
          <t>David Martin:</t>
        </r>
        <r>
          <rPr>
            <sz val="9"/>
            <color indexed="81"/>
            <rFont val="Tahoma"/>
            <family val="2"/>
          </rPr>
          <t xml:space="preserve">
STL Partners estimate</t>
        </r>
      </text>
    </comment>
    <comment ref="L142" authorId="0" shapeId="0" xr:uid="{12ADD36B-A975-4F02-AAEB-6553DC921C14}">
      <text>
        <r>
          <rPr>
            <b/>
            <sz val="9"/>
            <color indexed="81"/>
            <rFont val="Tahoma"/>
            <family val="2"/>
          </rPr>
          <t>David Martin:</t>
        </r>
        <r>
          <rPr>
            <sz val="9"/>
            <color indexed="81"/>
            <rFont val="Tahoma"/>
            <family val="2"/>
          </rPr>
          <t xml:space="preserve">
STL Partners estimate</t>
        </r>
      </text>
    </comment>
    <comment ref="L143" authorId="0" shapeId="0" xr:uid="{FBA4EBF0-F410-4BCF-BD1E-79C400B7347B}">
      <text>
        <r>
          <rPr>
            <b/>
            <sz val="9"/>
            <color indexed="81"/>
            <rFont val="Tahoma"/>
            <family val="2"/>
          </rPr>
          <t>David Martin:</t>
        </r>
        <r>
          <rPr>
            <sz val="9"/>
            <color indexed="81"/>
            <rFont val="Tahoma"/>
            <family val="2"/>
          </rPr>
          <t xml:space="preserve">
STL Partners estimate</t>
        </r>
      </text>
    </comment>
    <comment ref="L147" authorId="0" shapeId="0" xr:uid="{B4567431-8FEF-482F-BD40-E4C428E49C7A}">
      <text>
        <r>
          <rPr>
            <b/>
            <sz val="9"/>
            <color indexed="81"/>
            <rFont val="Tahoma"/>
            <family val="2"/>
          </rPr>
          <t>David Martin:</t>
        </r>
        <r>
          <rPr>
            <sz val="9"/>
            <color indexed="81"/>
            <rFont val="Tahoma"/>
            <family val="2"/>
          </rPr>
          <t xml:space="preserve">
STL Partners estimate</t>
        </r>
      </text>
    </comment>
    <comment ref="L169" authorId="0" shapeId="0" xr:uid="{8D9A6487-AE46-41AB-9311-C59D0AA40EC8}">
      <text>
        <r>
          <rPr>
            <b/>
            <sz val="9"/>
            <color indexed="81"/>
            <rFont val="Tahoma"/>
            <family val="2"/>
          </rPr>
          <t>David Martin:</t>
        </r>
        <r>
          <rPr>
            <sz val="9"/>
            <color indexed="81"/>
            <rFont val="Tahoma"/>
            <family val="2"/>
          </rPr>
          <t xml:space="preserve">
STL Partners estimate</t>
        </r>
      </text>
    </comment>
    <comment ref="L170" authorId="0" shapeId="0" xr:uid="{8136D0E2-EA66-4C5C-BC82-24FA7CD7D862}">
      <text>
        <r>
          <rPr>
            <b/>
            <sz val="9"/>
            <color indexed="81"/>
            <rFont val="Tahoma"/>
            <family val="2"/>
          </rPr>
          <t>David Martin:</t>
        </r>
        <r>
          <rPr>
            <sz val="9"/>
            <color indexed="81"/>
            <rFont val="Tahoma"/>
            <family val="2"/>
          </rPr>
          <t xml:space="preserve">
STL Partners estimate</t>
        </r>
      </text>
    </comment>
    <comment ref="L171" authorId="0" shapeId="0" xr:uid="{F2FBD6E1-EB1C-4514-9033-6E5FC0D15859}">
      <text>
        <r>
          <rPr>
            <b/>
            <sz val="9"/>
            <color indexed="81"/>
            <rFont val="Tahoma"/>
            <family val="2"/>
          </rPr>
          <t>David Martin:</t>
        </r>
        <r>
          <rPr>
            <sz val="9"/>
            <color indexed="81"/>
            <rFont val="Tahoma"/>
            <family val="2"/>
          </rPr>
          <t xml:space="preserve">
STL Partners estimate</t>
        </r>
      </text>
    </comment>
    <comment ref="L172" authorId="0" shapeId="0" xr:uid="{4BD2F955-9B6F-4B4E-9CA3-DC920EED086E}">
      <text>
        <r>
          <rPr>
            <b/>
            <sz val="9"/>
            <color indexed="81"/>
            <rFont val="Tahoma"/>
            <family val="2"/>
          </rPr>
          <t>David Martin:</t>
        </r>
        <r>
          <rPr>
            <sz val="9"/>
            <color indexed="81"/>
            <rFont val="Tahoma"/>
            <family val="2"/>
          </rPr>
          <t xml:space="preserve">
STL Partners estimate</t>
        </r>
      </text>
    </comment>
    <comment ref="L173" authorId="0" shapeId="0" xr:uid="{D8E5CE01-3135-4282-97A3-B343DEB48118}">
      <text>
        <r>
          <rPr>
            <b/>
            <sz val="9"/>
            <color indexed="81"/>
            <rFont val="Tahoma"/>
            <family val="2"/>
          </rPr>
          <t>David Martin:</t>
        </r>
        <r>
          <rPr>
            <sz val="9"/>
            <color indexed="81"/>
            <rFont val="Tahoma"/>
            <family val="2"/>
          </rPr>
          <t xml:space="preserve">
STL Partners estimate</t>
        </r>
      </text>
    </comment>
    <comment ref="L174" authorId="0" shapeId="0" xr:uid="{C0E03D9F-A744-4A36-B3F7-48D2A28F91A3}">
      <text>
        <r>
          <rPr>
            <b/>
            <sz val="9"/>
            <color indexed="81"/>
            <rFont val="Tahoma"/>
            <family val="2"/>
          </rPr>
          <t>David Martin:</t>
        </r>
        <r>
          <rPr>
            <sz val="9"/>
            <color indexed="81"/>
            <rFont val="Tahoma"/>
            <family val="2"/>
          </rPr>
          <t xml:space="preserve">
STL Partners estimate</t>
        </r>
      </text>
    </comment>
    <comment ref="L175" authorId="0" shapeId="0" xr:uid="{0766C3FD-E9FB-4553-845B-72FC7B8C3EE2}">
      <text>
        <r>
          <rPr>
            <b/>
            <sz val="9"/>
            <color indexed="81"/>
            <rFont val="Tahoma"/>
            <family val="2"/>
          </rPr>
          <t>David Martin:</t>
        </r>
        <r>
          <rPr>
            <sz val="9"/>
            <color indexed="81"/>
            <rFont val="Tahoma"/>
            <family val="2"/>
          </rPr>
          <t xml:space="preserve">
STL Partners estimate</t>
        </r>
      </text>
    </comment>
    <comment ref="L176" authorId="0" shapeId="0" xr:uid="{E8B00963-4901-44E5-8007-3E80F71A89F5}">
      <text>
        <r>
          <rPr>
            <b/>
            <sz val="9"/>
            <color indexed="81"/>
            <rFont val="Tahoma"/>
            <family val="2"/>
          </rPr>
          <t>David Martin:</t>
        </r>
        <r>
          <rPr>
            <sz val="9"/>
            <color indexed="81"/>
            <rFont val="Tahoma"/>
            <family val="2"/>
          </rPr>
          <t xml:space="preserve">
STL Partners estimate</t>
        </r>
      </text>
    </comment>
    <comment ref="L177" authorId="0" shapeId="0" xr:uid="{19D35085-EE0B-41B5-AAB4-5E57564669B1}">
      <text>
        <r>
          <rPr>
            <b/>
            <sz val="9"/>
            <color indexed="81"/>
            <rFont val="Tahoma"/>
            <family val="2"/>
          </rPr>
          <t>David Martin:</t>
        </r>
        <r>
          <rPr>
            <sz val="9"/>
            <color indexed="81"/>
            <rFont val="Tahoma"/>
            <family val="2"/>
          </rPr>
          <t xml:space="preserve">
STL Partners estimate</t>
        </r>
      </text>
    </comment>
    <comment ref="L178" authorId="0" shapeId="0" xr:uid="{A373AAAC-0734-4D96-9164-6ABD88EA6747}">
      <text>
        <r>
          <rPr>
            <b/>
            <sz val="9"/>
            <color indexed="81"/>
            <rFont val="Tahoma"/>
            <family val="2"/>
          </rPr>
          <t>David Martin:</t>
        </r>
        <r>
          <rPr>
            <sz val="9"/>
            <color indexed="81"/>
            <rFont val="Tahoma"/>
            <family val="2"/>
          </rPr>
          <t xml:space="preserve">
STL Partners estimate</t>
        </r>
      </text>
    </comment>
    <comment ref="L179" authorId="0" shapeId="0" xr:uid="{E4FA33B1-147B-405E-B4F6-84154876CC17}">
      <text>
        <r>
          <rPr>
            <b/>
            <sz val="9"/>
            <color indexed="81"/>
            <rFont val="Tahoma"/>
            <family val="2"/>
          </rPr>
          <t>David Martin:</t>
        </r>
        <r>
          <rPr>
            <sz val="9"/>
            <color indexed="81"/>
            <rFont val="Tahoma"/>
            <family val="2"/>
          </rPr>
          <t xml:space="preserve">
STL Partners estimate</t>
        </r>
      </text>
    </comment>
    <comment ref="L180" authorId="0" shapeId="0" xr:uid="{E92029AE-76D9-46F3-928F-5EEDA7C97728}">
      <text>
        <r>
          <rPr>
            <b/>
            <sz val="9"/>
            <color indexed="81"/>
            <rFont val="Tahoma"/>
            <family val="2"/>
          </rPr>
          <t>David Martin:</t>
        </r>
        <r>
          <rPr>
            <sz val="9"/>
            <color indexed="81"/>
            <rFont val="Tahoma"/>
            <family val="2"/>
          </rPr>
          <t xml:space="preserve">
STL Partners estimate</t>
        </r>
      </text>
    </comment>
    <comment ref="L181" authorId="0" shapeId="0" xr:uid="{9A61C875-A4C4-4C94-9B1F-D3AB54E7254F}">
      <text>
        <r>
          <rPr>
            <b/>
            <sz val="9"/>
            <color indexed="81"/>
            <rFont val="Tahoma"/>
            <family val="2"/>
          </rPr>
          <t>David Martin:</t>
        </r>
        <r>
          <rPr>
            <sz val="9"/>
            <color indexed="81"/>
            <rFont val="Tahoma"/>
            <family val="2"/>
          </rPr>
          <t xml:space="preserve">
STL Partners estimate</t>
        </r>
      </text>
    </comment>
    <comment ref="L182" authorId="0" shapeId="0" xr:uid="{33CE5485-B30B-461E-B4A7-23643944628D}">
      <text>
        <r>
          <rPr>
            <b/>
            <sz val="9"/>
            <color indexed="81"/>
            <rFont val="Tahoma"/>
            <family val="2"/>
          </rPr>
          <t>David Martin:</t>
        </r>
        <r>
          <rPr>
            <sz val="9"/>
            <color indexed="81"/>
            <rFont val="Tahoma"/>
            <family val="2"/>
          </rPr>
          <t xml:space="preserve">
STL Partners estimate</t>
        </r>
      </text>
    </comment>
    <comment ref="L183" authorId="0" shapeId="0" xr:uid="{45489E28-C8D9-4629-8E48-1E38F1462CC3}">
      <text>
        <r>
          <rPr>
            <b/>
            <sz val="9"/>
            <color indexed="81"/>
            <rFont val="Tahoma"/>
            <family val="2"/>
          </rPr>
          <t>David Martin:</t>
        </r>
        <r>
          <rPr>
            <sz val="9"/>
            <color indexed="81"/>
            <rFont val="Tahoma"/>
            <family val="2"/>
          </rPr>
          <t xml:space="preserve">
STL Partners estimate</t>
        </r>
      </text>
    </comment>
    <comment ref="L184" authorId="0" shapeId="0" xr:uid="{53D53CE4-58F7-44F6-A6B7-863027E0CB18}">
      <text>
        <r>
          <rPr>
            <b/>
            <sz val="9"/>
            <color indexed="81"/>
            <rFont val="Tahoma"/>
            <family val="2"/>
          </rPr>
          <t>David Martin:</t>
        </r>
        <r>
          <rPr>
            <sz val="9"/>
            <color indexed="81"/>
            <rFont val="Tahoma"/>
            <family val="2"/>
          </rPr>
          <t xml:space="preserve">
STL Partners estimate</t>
        </r>
      </text>
    </comment>
    <comment ref="L185" authorId="0" shapeId="0" xr:uid="{A9A731E4-C3E6-48B0-8316-30433A85E598}">
      <text>
        <r>
          <rPr>
            <b/>
            <sz val="9"/>
            <color indexed="81"/>
            <rFont val="Tahoma"/>
            <family val="2"/>
          </rPr>
          <t>David Martin:</t>
        </r>
        <r>
          <rPr>
            <sz val="9"/>
            <color indexed="81"/>
            <rFont val="Tahoma"/>
            <family val="2"/>
          </rPr>
          <t xml:space="preserve">
STL Partners estimate</t>
        </r>
      </text>
    </comment>
    <comment ref="L186" authorId="0" shapeId="0" xr:uid="{2DC382B5-BE13-478C-9BC4-CC22C1D3C137}">
      <text>
        <r>
          <rPr>
            <b/>
            <sz val="9"/>
            <color indexed="81"/>
            <rFont val="Tahoma"/>
            <family val="2"/>
          </rPr>
          <t>David Martin:</t>
        </r>
        <r>
          <rPr>
            <sz val="9"/>
            <color indexed="81"/>
            <rFont val="Tahoma"/>
            <family val="2"/>
          </rPr>
          <t xml:space="preserve">
STL Partners estimate</t>
        </r>
      </text>
    </comment>
    <comment ref="L187" authorId="0" shapeId="0" xr:uid="{0A059586-940C-40E7-BCB4-993848B8E5FA}">
      <text>
        <r>
          <rPr>
            <b/>
            <sz val="9"/>
            <color indexed="81"/>
            <rFont val="Tahoma"/>
            <family val="2"/>
          </rPr>
          <t>David Martin:</t>
        </r>
        <r>
          <rPr>
            <sz val="9"/>
            <color indexed="81"/>
            <rFont val="Tahoma"/>
            <family val="2"/>
          </rPr>
          <t xml:space="preserve">
STL Partners estimate</t>
        </r>
      </text>
    </comment>
    <comment ref="L188" authorId="0" shapeId="0" xr:uid="{728433FF-7AD9-4FD2-98D7-8674456039E5}">
      <text>
        <r>
          <rPr>
            <b/>
            <sz val="9"/>
            <color indexed="81"/>
            <rFont val="Tahoma"/>
            <family val="2"/>
          </rPr>
          <t>David Martin:</t>
        </r>
        <r>
          <rPr>
            <sz val="9"/>
            <color indexed="81"/>
            <rFont val="Tahoma"/>
            <family val="2"/>
          </rPr>
          <t xml:space="preserve">
STL Partners estimate</t>
        </r>
      </text>
    </comment>
    <comment ref="L189" authorId="0" shapeId="0" xr:uid="{B47BD84C-6EC7-4AFF-A34C-1CEBC04E2957}">
      <text>
        <r>
          <rPr>
            <b/>
            <sz val="9"/>
            <color indexed="81"/>
            <rFont val="Tahoma"/>
            <family val="2"/>
          </rPr>
          <t>David Martin:</t>
        </r>
        <r>
          <rPr>
            <sz val="9"/>
            <color indexed="81"/>
            <rFont val="Tahoma"/>
            <family val="2"/>
          </rPr>
          <t xml:space="preserve">
STL Partners estimate</t>
        </r>
      </text>
    </comment>
    <comment ref="L190" authorId="0" shapeId="0" xr:uid="{2E267203-3201-4BF9-96D1-D5BB558D7CF5}">
      <text>
        <r>
          <rPr>
            <b/>
            <sz val="9"/>
            <color indexed="81"/>
            <rFont val="Tahoma"/>
            <family val="2"/>
          </rPr>
          <t>David Martin:</t>
        </r>
        <r>
          <rPr>
            <sz val="9"/>
            <color indexed="81"/>
            <rFont val="Tahoma"/>
            <family val="2"/>
          </rPr>
          <t xml:space="preserve">
STL Partners estimate</t>
        </r>
      </text>
    </comment>
    <comment ref="L191" authorId="0" shapeId="0" xr:uid="{B3C840CD-5861-48A4-BE89-BB177E3035E2}">
      <text>
        <r>
          <rPr>
            <b/>
            <sz val="9"/>
            <color indexed="81"/>
            <rFont val="Tahoma"/>
            <family val="2"/>
          </rPr>
          <t>David Martin:</t>
        </r>
        <r>
          <rPr>
            <sz val="9"/>
            <color indexed="81"/>
            <rFont val="Tahoma"/>
            <family val="2"/>
          </rPr>
          <t xml:space="preserve">
STL Partners estimate</t>
        </r>
      </text>
    </comment>
    <comment ref="L192" authorId="0" shapeId="0" xr:uid="{EB256135-E0FB-4274-8737-C8F0C9D2366E}">
      <text>
        <r>
          <rPr>
            <b/>
            <sz val="9"/>
            <color indexed="81"/>
            <rFont val="Tahoma"/>
            <family val="2"/>
          </rPr>
          <t>David Martin:</t>
        </r>
        <r>
          <rPr>
            <sz val="9"/>
            <color indexed="81"/>
            <rFont val="Tahoma"/>
            <family val="2"/>
          </rPr>
          <t xml:space="preserve">
STL Partners estimate</t>
        </r>
      </text>
    </comment>
    <comment ref="L193" authorId="0" shapeId="0" xr:uid="{F47262AD-802E-44BD-A283-67788D077C5C}">
      <text>
        <r>
          <rPr>
            <b/>
            <sz val="9"/>
            <color indexed="81"/>
            <rFont val="Tahoma"/>
            <family val="2"/>
          </rPr>
          <t>David Martin:</t>
        </r>
        <r>
          <rPr>
            <sz val="9"/>
            <color indexed="81"/>
            <rFont val="Tahoma"/>
            <family val="2"/>
          </rPr>
          <t xml:space="preserve">
STL Partners estimate</t>
        </r>
      </text>
    </comment>
    <comment ref="L194" authorId="0" shapeId="0" xr:uid="{9B2A8235-493D-4933-B06E-22BA30F143BC}">
      <text>
        <r>
          <rPr>
            <b/>
            <sz val="9"/>
            <color indexed="81"/>
            <rFont val="Tahoma"/>
            <family val="2"/>
          </rPr>
          <t>David Martin:</t>
        </r>
        <r>
          <rPr>
            <sz val="9"/>
            <color indexed="81"/>
            <rFont val="Tahoma"/>
            <family val="2"/>
          </rPr>
          <t xml:space="preserve">
STL Partners estimate</t>
        </r>
      </text>
    </comment>
    <comment ref="L195" authorId="0" shapeId="0" xr:uid="{4D3B1213-DAC7-4B3A-8308-D7D5698DB746}">
      <text>
        <r>
          <rPr>
            <b/>
            <sz val="9"/>
            <color indexed="81"/>
            <rFont val="Tahoma"/>
            <family val="2"/>
          </rPr>
          <t>David Martin:</t>
        </r>
        <r>
          <rPr>
            <sz val="9"/>
            <color indexed="81"/>
            <rFont val="Tahoma"/>
            <family val="2"/>
          </rPr>
          <t xml:space="preserve">
STL Partners estimate</t>
        </r>
      </text>
    </comment>
    <comment ref="L196" authorId="0" shapeId="0" xr:uid="{9455A2DB-7EA6-4462-95C6-CF912E7215DB}">
      <text>
        <r>
          <rPr>
            <b/>
            <sz val="9"/>
            <color indexed="81"/>
            <rFont val="Tahoma"/>
            <family val="2"/>
          </rPr>
          <t>David Martin:</t>
        </r>
        <r>
          <rPr>
            <sz val="9"/>
            <color indexed="81"/>
            <rFont val="Tahoma"/>
            <family val="2"/>
          </rPr>
          <t xml:space="preserve">
STL Partners estimate</t>
        </r>
      </text>
    </comment>
    <comment ref="L197" authorId="0" shapeId="0" xr:uid="{738975ED-EF00-49B3-B93C-E66D4B8EFEED}">
      <text>
        <r>
          <rPr>
            <b/>
            <sz val="9"/>
            <color indexed="81"/>
            <rFont val="Tahoma"/>
            <family val="2"/>
          </rPr>
          <t>David Martin:</t>
        </r>
        <r>
          <rPr>
            <sz val="9"/>
            <color indexed="81"/>
            <rFont val="Tahoma"/>
            <family val="2"/>
          </rPr>
          <t xml:space="preserve">
STL Partners estimate</t>
        </r>
      </text>
    </comment>
    <comment ref="L200" authorId="0" shapeId="0" xr:uid="{93868D1F-54B9-4E7B-AECE-267AB9FD6553}">
      <text>
        <r>
          <rPr>
            <b/>
            <sz val="9"/>
            <color indexed="81"/>
            <rFont val="Tahoma"/>
            <family val="2"/>
          </rPr>
          <t>David Martin:</t>
        </r>
        <r>
          <rPr>
            <sz val="9"/>
            <color indexed="81"/>
            <rFont val="Tahoma"/>
            <family val="2"/>
          </rPr>
          <t xml:space="preserve">
STL Partners estimate</t>
        </r>
      </text>
    </comment>
    <comment ref="O200" authorId="0" shapeId="0" xr:uid="{AECEB495-D457-474A-902A-F512B0E0B2BA}">
      <text>
        <r>
          <rPr>
            <b/>
            <sz val="9"/>
            <color indexed="81"/>
            <rFont val="Tahoma"/>
            <family val="2"/>
          </rPr>
          <t>David Martin:</t>
        </r>
        <r>
          <rPr>
            <sz val="9"/>
            <color indexed="81"/>
            <rFont val="Tahoma"/>
            <family val="2"/>
          </rPr>
          <t xml:space="preserve">
See separate entry for ngena</t>
        </r>
      </text>
    </comment>
    <comment ref="L201" authorId="0" shapeId="0" xr:uid="{EB3EC116-4313-4887-9596-50D338809FA3}">
      <text>
        <r>
          <rPr>
            <b/>
            <sz val="9"/>
            <color indexed="81"/>
            <rFont val="Tahoma"/>
            <family val="2"/>
          </rPr>
          <t>David Martin:</t>
        </r>
        <r>
          <rPr>
            <sz val="9"/>
            <color indexed="81"/>
            <rFont val="Tahoma"/>
            <family val="2"/>
          </rPr>
          <t xml:space="preserve">
STL Partners estimate</t>
        </r>
      </text>
    </comment>
    <comment ref="L202" authorId="0" shapeId="0" xr:uid="{8B887BC7-046B-4EBC-897C-30054DD0CA11}">
      <text>
        <r>
          <rPr>
            <b/>
            <sz val="9"/>
            <color indexed="81"/>
            <rFont val="Tahoma"/>
            <family val="2"/>
          </rPr>
          <t>David Martin:</t>
        </r>
        <r>
          <rPr>
            <sz val="9"/>
            <color indexed="81"/>
            <rFont val="Tahoma"/>
            <family val="2"/>
          </rPr>
          <t xml:space="preserve">
STL Partners estimate</t>
        </r>
      </text>
    </comment>
    <comment ref="L203" authorId="0" shapeId="0" xr:uid="{51D81D14-E55F-4A5B-BF5A-36C624A3FF2B}">
      <text>
        <r>
          <rPr>
            <b/>
            <sz val="9"/>
            <color indexed="81"/>
            <rFont val="Tahoma"/>
            <family val="2"/>
          </rPr>
          <t>David Martin:</t>
        </r>
        <r>
          <rPr>
            <sz val="9"/>
            <color indexed="81"/>
            <rFont val="Tahoma"/>
            <family val="2"/>
          </rPr>
          <t xml:space="preserve">
STL Partners estimate</t>
        </r>
      </text>
    </comment>
    <comment ref="L204" authorId="0" shapeId="0" xr:uid="{EA4720A4-627D-4ECB-A19D-E8C06C84EFF2}">
      <text>
        <r>
          <rPr>
            <b/>
            <sz val="9"/>
            <color indexed="81"/>
            <rFont val="Tahoma"/>
            <family val="2"/>
          </rPr>
          <t>David Martin:</t>
        </r>
        <r>
          <rPr>
            <sz val="9"/>
            <color indexed="81"/>
            <rFont val="Tahoma"/>
            <family val="2"/>
          </rPr>
          <t xml:space="preserve">
STL Partners estimate</t>
        </r>
      </text>
    </comment>
    <comment ref="L205" authorId="0" shapeId="0" xr:uid="{4CF6B42D-398A-4003-A870-7EAC3C38826F}">
      <text>
        <r>
          <rPr>
            <b/>
            <sz val="9"/>
            <color indexed="81"/>
            <rFont val="Tahoma"/>
            <family val="2"/>
          </rPr>
          <t>David Martin:</t>
        </r>
        <r>
          <rPr>
            <sz val="9"/>
            <color indexed="81"/>
            <rFont val="Tahoma"/>
            <family val="2"/>
          </rPr>
          <t xml:space="preserve">
STL Partners estimate</t>
        </r>
      </text>
    </comment>
    <comment ref="L213" authorId="0" shapeId="0" xr:uid="{19AE8E78-46B4-4CDC-8344-E9F615DD20C8}">
      <text>
        <r>
          <rPr>
            <b/>
            <sz val="9"/>
            <color indexed="81"/>
            <rFont val="Tahoma"/>
            <family val="2"/>
          </rPr>
          <t>David Martin:</t>
        </r>
        <r>
          <rPr>
            <sz val="9"/>
            <color indexed="81"/>
            <rFont val="Tahoma"/>
            <family val="2"/>
          </rPr>
          <t xml:space="preserve">
STL Partners estimate</t>
        </r>
      </text>
    </comment>
    <comment ref="L215" authorId="0" shapeId="0" xr:uid="{78A73D08-43CC-4BB5-A172-056E08E35AA5}">
      <text>
        <r>
          <rPr>
            <b/>
            <sz val="9"/>
            <color indexed="81"/>
            <rFont val="Tahoma"/>
            <family val="2"/>
          </rPr>
          <t>David Martin:</t>
        </r>
        <r>
          <rPr>
            <sz val="9"/>
            <color indexed="81"/>
            <rFont val="Tahoma"/>
            <family val="2"/>
          </rPr>
          <t xml:space="preserve">
STL Partners estimate</t>
        </r>
      </text>
    </comment>
    <comment ref="L216" authorId="0" shapeId="0" xr:uid="{FF030E4B-B097-44ED-AA49-D01CE829D044}">
      <text>
        <r>
          <rPr>
            <b/>
            <sz val="9"/>
            <color indexed="81"/>
            <rFont val="Tahoma"/>
            <family val="2"/>
          </rPr>
          <t>David Martin:</t>
        </r>
        <r>
          <rPr>
            <sz val="9"/>
            <color indexed="81"/>
            <rFont val="Tahoma"/>
            <family val="2"/>
          </rPr>
          <t xml:space="preserve">
STL Partners estimate</t>
        </r>
      </text>
    </comment>
    <comment ref="L217" authorId="0" shapeId="0" xr:uid="{C6B1B9A1-9B0E-44E1-A0E3-C202226DB3BB}">
      <text>
        <r>
          <rPr>
            <b/>
            <sz val="9"/>
            <color indexed="81"/>
            <rFont val="Tahoma"/>
            <family val="2"/>
          </rPr>
          <t>David Martin:</t>
        </r>
        <r>
          <rPr>
            <sz val="9"/>
            <color indexed="81"/>
            <rFont val="Tahoma"/>
            <family val="2"/>
          </rPr>
          <t xml:space="preserve">
STL Partners estimate</t>
        </r>
      </text>
    </comment>
    <comment ref="L218" authorId="0" shapeId="0" xr:uid="{5FC53631-2FB5-4DBA-8C20-A7BE1A0595CC}">
      <text>
        <r>
          <rPr>
            <b/>
            <sz val="9"/>
            <color indexed="81"/>
            <rFont val="Tahoma"/>
            <family val="2"/>
          </rPr>
          <t>David Martin:</t>
        </r>
        <r>
          <rPr>
            <sz val="9"/>
            <color indexed="81"/>
            <rFont val="Tahoma"/>
            <family val="2"/>
          </rPr>
          <t xml:space="preserve">
STL Partners estimate</t>
        </r>
      </text>
    </comment>
    <comment ref="L219" authorId="0" shapeId="0" xr:uid="{52228319-B77D-43A3-827B-461E9709654F}">
      <text>
        <r>
          <rPr>
            <b/>
            <sz val="9"/>
            <color indexed="81"/>
            <rFont val="Tahoma"/>
            <family val="2"/>
          </rPr>
          <t>David Martin:</t>
        </r>
        <r>
          <rPr>
            <sz val="9"/>
            <color indexed="81"/>
            <rFont val="Tahoma"/>
            <family val="2"/>
          </rPr>
          <t xml:space="preserve">
STL Partners estimate</t>
        </r>
      </text>
    </comment>
    <comment ref="L220" authorId="0" shapeId="0" xr:uid="{D207F55F-339B-4964-956D-D6B4EB36380D}">
      <text>
        <r>
          <rPr>
            <b/>
            <sz val="9"/>
            <color indexed="81"/>
            <rFont val="Tahoma"/>
            <family val="2"/>
          </rPr>
          <t>David Martin:</t>
        </r>
        <r>
          <rPr>
            <sz val="9"/>
            <color indexed="81"/>
            <rFont val="Tahoma"/>
            <family val="2"/>
          </rPr>
          <t xml:space="preserve">
STL Partners estimate</t>
        </r>
      </text>
    </comment>
    <comment ref="L238" authorId="0" shapeId="0" xr:uid="{60D5DBAC-D479-419F-921F-6C2CFD775BB1}">
      <text>
        <r>
          <rPr>
            <b/>
            <sz val="9"/>
            <color indexed="81"/>
            <rFont val="Tahoma"/>
            <family val="2"/>
          </rPr>
          <t>David Martin:</t>
        </r>
        <r>
          <rPr>
            <sz val="9"/>
            <color indexed="81"/>
            <rFont val="Tahoma"/>
            <family val="2"/>
          </rPr>
          <t xml:space="preserve">
STL Partners estimate</t>
        </r>
      </text>
    </comment>
    <comment ref="L239" authorId="0" shapeId="0" xr:uid="{05C391C9-4016-49A1-9A6F-2E4DA1E96655}">
      <text>
        <r>
          <rPr>
            <b/>
            <sz val="9"/>
            <color indexed="81"/>
            <rFont val="Tahoma"/>
            <family val="2"/>
          </rPr>
          <t>David Martin:</t>
        </r>
        <r>
          <rPr>
            <sz val="9"/>
            <color indexed="81"/>
            <rFont val="Tahoma"/>
            <family val="2"/>
          </rPr>
          <t xml:space="preserve">
STL Partners estimate</t>
        </r>
      </text>
    </comment>
    <comment ref="L240" authorId="0" shapeId="0" xr:uid="{D07D812B-754B-4EB5-8871-1D8EADAF40A8}">
      <text>
        <r>
          <rPr>
            <b/>
            <sz val="9"/>
            <color indexed="81"/>
            <rFont val="Tahoma"/>
            <family val="2"/>
          </rPr>
          <t>David Martin:</t>
        </r>
        <r>
          <rPr>
            <sz val="9"/>
            <color indexed="81"/>
            <rFont val="Tahoma"/>
            <family val="2"/>
          </rPr>
          <t xml:space="preserve">
STL Partners estimate</t>
        </r>
      </text>
    </comment>
    <comment ref="L241" authorId="0" shapeId="0" xr:uid="{F84D9816-F90D-4802-9778-8A483FC305DD}">
      <text>
        <r>
          <rPr>
            <b/>
            <sz val="9"/>
            <color indexed="81"/>
            <rFont val="Tahoma"/>
            <family val="2"/>
          </rPr>
          <t>David Martin:</t>
        </r>
        <r>
          <rPr>
            <sz val="9"/>
            <color indexed="81"/>
            <rFont val="Tahoma"/>
            <family val="2"/>
          </rPr>
          <t xml:space="preserve">
STL Partners estimate</t>
        </r>
      </text>
    </comment>
    <comment ref="L242" authorId="0" shapeId="0" xr:uid="{A7EEC69C-6E67-4E42-B668-26560753D149}">
      <text>
        <r>
          <rPr>
            <b/>
            <sz val="9"/>
            <color indexed="81"/>
            <rFont val="Tahoma"/>
            <family val="2"/>
          </rPr>
          <t>David Martin:</t>
        </r>
        <r>
          <rPr>
            <sz val="9"/>
            <color indexed="81"/>
            <rFont val="Tahoma"/>
            <family val="2"/>
          </rPr>
          <t xml:space="preserve">
STL Partners estimate</t>
        </r>
      </text>
    </comment>
    <comment ref="L243" authorId="0" shapeId="0" xr:uid="{4E142E08-7120-4598-99BC-BF18B7C151C8}">
      <text>
        <r>
          <rPr>
            <b/>
            <sz val="9"/>
            <color indexed="81"/>
            <rFont val="Tahoma"/>
            <family val="2"/>
          </rPr>
          <t>David Martin:</t>
        </r>
        <r>
          <rPr>
            <sz val="9"/>
            <color indexed="81"/>
            <rFont val="Tahoma"/>
            <family val="2"/>
          </rPr>
          <t xml:space="preserve">
STL Partners estimate</t>
        </r>
      </text>
    </comment>
    <comment ref="L244" authorId="0" shapeId="0" xr:uid="{1D578BE3-A24C-4AF4-AF19-3E85BBDED736}">
      <text>
        <r>
          <rPr>
            <b/>
            <sz val="9"/>
            <color indexed="81"/>
            <rFont val="Tahoma"/>
            <family val="2"/>
          </rPr>
          <t>David Martin:</t>
        </r>
        <r>
          <rPr>
            <sz val="9"/>
            <color indexed="81"/>
            <rFont val="Tahoma"/>
            <family val="2"/>
          </rPr>
          <t xml:space="preserve">
STL Partners estimate</t>
        </r>
      </text>
    </comment>
    <comment ref="J250" authorId="1" shapeId="0" xr:uid="{D16E7A80-3510-4DCE-94CF-0C6CF362912E}">
      <text>
        <r>
          <rPr>
            <b/>
            <sz val="9"/>
            <color indexed="81"/>
            <rFont val="Tahoma"/>
            <family val="2"/>
          </rPr>
          <t>Emma Buckland:</t>
        </r>
        <r>
          <rPr>
            <sz val="9"/>
            <color indexed="81"/>
            <rFont val="Tahoma"/>
            <family val="2"/>
          </rPr>
          <t xml:space="preserve">
Cloud RAN (single-vendor, virtualised / centralised BU or CU only, with proprietary / closed interfaces)</t>
        </r>
      </text>
    </comment>
    <comment ref="L257" authorId="0" shapeId="0" xr:uid="{E568C5A8-2B57-47C7-9DD9-CF15F9B8A685}">
      <text>
        <r>
          <rPr>
            <b/>
            <sz val="9"/>
            <color indexed="81"/>
            <rFont val="Tahoma"/>
            <family val="2"/>
          </rPr>
          <t>David Martin:</t>
        </r>
        <r>
          <rPr>
            <sz val="9"/>
            <color indexed="81"/>
            <rFont val="Tahoma"/>
            <family val="2"/>
          </rPr>
          <t xml:space="preserve">
STL Partners estimate</t>
        </r>
      </text>
    </comment>
    <comment ref="L258" authorId="0" shapeId="0" xr:uid="{AC54A277-FC88-40A3-869C-5D6DA89FB024}">
      <text>
        <r>
          <rPr>
            <b/>
            <sz val="9"/>
            <color indexed="81"/>
            <rFont val="Tahoma"/>
            <family val="2"/>
          </rPr>
          <t>David Martin:</t>
        </r>
        <r>
          <rPr>
            <sz val="9"/>
            <color indexed="81"/>
            <rFont val="Tahoma"/>
            <family val="2"/>
          </rPr>
          <t xml:space="preserve">
STL Partners estimate</t>
        </r>
      </text>
    </comment>
    <comment ref="L267" authorId="0" shapeId="0" xr:uid="{43131233-C2F9-409B-BD14-4E9CA93394FC}">
      <text>
        <r>
          <rPr>
            <b/>
            <sz val="9"/>
            <color indexed="81"/>
            <rFont val="Tahoma"/>
            <family val="2"/>
          </rPr>
          <t>David Martin:</t>
        </r>
        <r>
          <rPr>
            <sz val="9"/>
            <color indexed="81"/>
            <rFont val="Tahoma"/>
            <family val="2"/>
          </rPr>
          <t xml:space="preserve">
STL Partners estimate</t>
        </r>
      </text>
    </comment>
    <comment ref="L268" authorId="0" shapeId="0" xr:uid="{F95283B1-9E50-4E58-B856-2F369D9E7559}">
      <text>
        <r>
          <rPr>
            <b/>
            <sz val="9"/>
            <color indexed="81"/>
            <rFont val="Tahoma"/>
            <family val="2"/>
          </rPr>
          <t>David Martin:</t>
        </r>
        <r>
          <rPr>
            <sz val="9"/>
            <color indexed="81"/>
            <rFont val="Tahoma"/>
            <family val="2"/>
          </rPr>
          <t xml:space="preserve">
STL Partners estimate</t>
        </r>
      </text>
    </comment>
    <comment ref="L269" authorId="0" shapeId="0" xr:uid="{C53A5C6A-FE87-4190-AADD-7D6890B235F5}">
      <text>
        <r>
          <rPr>
            <b/>
            <sz val="9"/>
            <color indexed="81"/>
            <rFont val="Tahoma"/>
            <family val="2"/>
          </rPr>
          <t>David Martin:</t>
        </r>
        <r>
          <rPr>
            <sz val="9"/>
            <color indexed="81"/>
            <rFont val="Tahoma"/>
            <family val="2"/>
          </rPr>
          <t xml:space="preserve">
STL Partners estimate</t>
        </r>
      </text>
    </comment>
    <comment ref="L270" authorId="0" shapeId="0" xr:uid="{34942657-2216-4EFF-B474-8F578ED2CBE4}">
      <text>
        <r>
          <rPr>
            <b/>
            <sz val="9"/>
            <color indexed="81"/>
            <rFont val="Tahoma"/>
            <family val="2"/>
          </rPr>
          <t>David Martin:</t>
        </r>
        <r>
          <rPr>
            <sz val="9"/>
            <color indexed="81"/>
            <rFont val="Tahoma"/>
            <family val="2"/>
          </rPr>
          <t xml:space="preserve">
STL Partners estimate</t>
        </r>
      </text>
    </comment>
    <comment ref="L271" authorId="0" shapeId="0" xr:uid="{B7FFFE0D-9068-4526-BE9E-1CCBB5A1B9A3}">
      <text>
        <r>
          <rPr>
            <b/>
            <sz val="9"/>
            <color indexed="81"/>
            <rFont val="Tahoma"/>
            <family val="2"/>
          </rPr>
          <t>David Martin:</t>
        </r>
        <r>
          <rPr>
            <sz val="9"/>
            <color indexed="81"/>
            <rFont val="Tahoma"/>
            <family val="2"/>
          </rPr>
          <t xml:space="preserve">
STL Partners estimate</t>
        </r>
      </text>
    </comment>
    <comment ref="L280" authorId="0" shapeId="0" xr:uid="{F0FB3865-057A-485B-8ED6-1F76A23310BB}">
      <text>
        <r>
          <rPr>
            <b/>
            <sz val="9"/>
            <color indexed="81"/>
            <rFont val="Tahoma"/>
            <family val="2"/>
          </rPr>
          <t>David Martin:</t>
        </r>
        <r>
          <rPr>
            <sz val="9"/>
            <color indexed="81"/>
            <rFont val="Tahoma"/>
            <family val="2"/>
          </rPr>
          <t xml:space="preserve">
STL Partners estimate</t>
        </r>
      </text>
    </comment>
    <comment ref="L285" authorId="0" shapeId="0" xr:uid="{BB3A14C4-E267-4A9F-BEDB-679D5DFC1556}">
      <text>
        <r>
          <rPr>
            <b/>
            <sz val="9"/>
            <color indexed="81"/>
            <rFont val="Tahoma"/>
            <family val="2"/>
          </rPr>
          <t>David Martin:</t>
        </r>
        <r>
          <rPr>
            <sz val="9"/>
            <color indexed="81"/>
            <rFont val="Tahoma"/>
            <family val="2"/>
          </rPr>
          <t xml:space="preserve">
STL Partners estimate</t>
        </r>
      </text>
    </comment>
    <comment ref="L286" authorId="0" shapeId="0" xr:uid="{6771DBE8-ACDB-407B-8AA6-8B7C12C718E9}">
      <text>
        <r>
          <rPr>
            <b/>
            <sz val="9"/>
            <color indexed="81"/>
            <rFont val="Tahoma"/>
            <family val="2"/>
          </rPr>
          <t>David Martin:</t>
        </r>
        <r>
          <rPr>
            <sz val="9"/>
            <color indexed="81"/>
            <rFont val="Tahoma"/>
            <family val="2"/>
          </rPr>
          <t xml:space="preserve">
STL Partners estimate</t>
        </r>
      </text>
    </comment>
    <comment ref="L288" authorId="0" shapeId="0" xr:uid="{1FFDEB54-A971-42B0-9F55-70193F6E78A9}">
      <text>
        <r>
          <rPr>
            <b/>
            <sz val="9"/>
            <color indexed="81"/>
            <rFont val="Tahoma"/>
            <family val="2"/>
          </rPr>
          <t>David Martin:</t>
        </r>
        <r>
          <rPr>
            <sz val="9"/>
            <color indexed="81"/>
            <rFont val="Tahoma"/>
            <family val="2"/>
          </rPr>
          <t xml:space="preserve">
STL Partners estimate</t>
        </r>
      </text>
    </comment>
    <comment ref="L291" authorId="0" shapeId="0" xr:uid="{565A8F0A-6B82-4CAE-94F4-4A85EB807E2D}">
      <text>
        <r>
          <rPr>
            <b/>
            <sz val="9"/>
            <color indexed="81"/>
            <rFont val="Tahoma"/>
            <family val="2"/>
          </rPr>
          <t>David Martin:</t>
        </r>
        <r>
          <rPr>
            <sz val="9"/>
            <color indexed="81"/>
            <rFont val="Tahoma"/>
            <family val="2"/>
          </rPr>
          <t xml:space="preserve">
STL Partners estimate</t>
        </r>
      </text>
    </comment>
    <comment ref="L296" authorId="0" shapeId="0" xr:uid="{AA381B04-099B-4397-8049-616EF746B821}">
      <text>
        <r>
          <rPr>
            <b/>
            <sz val="9"/>
            <color indexed="81"/>
            <rFont val="Tahoma"/>
            <family val="2"/>
          </rPr>
          <t>David Martin:</t>
        </r>
        <r>
          <rPr>
            <sz val="9"/>
            <color indexed="81"/>
            <rFont val="Tahoma"/>
            <family val="2"/>
          </rPr>
          <t xml:space="preserve">
STL Partners estimate</t>
        </r>
      </text>
    </comment>
    <comment ref="L297" authorId="0" shapeId="0" xr:uid="{9CFF7D34-20DB-4ABA-9724-3937AC7446A6}">
      <text>
        <r>
          <rPr>
            <b/>
            <sz val="9"/>
            <color indexed="81"/>
            <rFont val="Tahoma"/>
            <family val="2"/>
          </rPr>
          <t>David Martin:</t>
        </r>
        <r>
          <rPr>
            <sz val="9"/>
            <color indexed="81"/>
            <rFont val="Tahoma"/>
            <family val="2"/>
          </rPr>
          <t xml:space="preserve">
STL Partners estimate</t>
        </r>
      </text>
    </comment>
    <comment ref="J307" authorId="1" shapeId="0" xr:uid="{9A78C910-04E1-41E4-B848-8ADB423FBD2C}">
      <text>
        <r>
          <rPr>
            <b/>
            <sz val="9"/>
            <color indexed="81"/>
            <rFont val="Tahoma"/>
            <family val="2"/>
          </rPr>
          <t>Emma Buckland:</t>
        </r>
        <r>
          <rPr>
            <sz val="9"/>
            <color indexed="81"/>
            <rFont val="Tahoma"/>
            <family val="2"/>
          </rPr>
          <t xml:space="preserve">
Cloud RAN (single-vendor, virtualised / centralised BU or CU only, with proprietary / closed interfaces)</t>
        </r>
      </text>
    </comment>
    <comment ref="L316" authorId="0" shapeId="0" xr:uid="{EFB23D69-8AE0-42F3-8257-3525705D03F7}">
      <text>
        <r>
          <rPr>
            <b/>
            <sz val="9"/>
            <color indexed="81"/>
            <rFont val="Tahoma"/>
            <family val="2"/>
          </rPr>
          <t>David Martin:</t>
        </r>
        <r>
          <rPr>
            <sz val="9"/>
            <color indexed="81"/>
            <rFont val="Tahoma"/>
            <family val="2"/>
          </rPr>
          <t xml:space="preserve">
STL Partners estimate</t>
        </r>
      </text>
    </comment>
    <comment ref="L319" authorId="0" shapeId="0" xr:uid="{D65B096E-0E50-467D-810A-401B9F905319}">
      <text>
        <r>
          <rPr>
            <b/>
            <sz val="9"/>
            <color indexed="81"/>
            <rFont val="Tahoma"/>
            <family val="2"/>
          </rPr>
          <t>David Martin:</t>
        </r>
        <r>
          <rPr>
            <sz val="9"/>
            <color indexed="81"/>
            <rFont val="Tahoma"/>
            <family val="2"/>
          </rPr>
          <t xml:space="preserve">
STL Partners estimate</t>
        </r>
      </text>
    </comment>
    <comment ref="L324" authorId="0" shapeId="0" xr:uid="{929F7ED5-8AD6-4042-9768-26D6AFFCD39B}">
      <text>
        <r>
          <rPr>
            <b/>
            <sz val="9"/>
            <color indexed="81"/>
            <rFont val="Tahoma"/>
            <family val="2"/>
          </rPr>
          <t>David Martin:</t>
        </r>
        <r>
          <rPr>
            <sz val="9"/>
            <color indexed="81"/>
            <rFont val="Tahoma"/>
            <family val="2"/>
          </rPr>
          <t xml:space="preserve">
STL Partners estimate</t>
        </r>
      </text>
    </comment>
    <comment ref="L325" authorId="0" shapeId="0" xr:uid="{F4BEDE7D-6573-478A-A26C-C4B832973D82}">
      <text>
        <r>
          <rPr>
            <b/>
            <sz val="9"/>
            <color indexed="81"/>
            <rFont val="Tahoma"/>
            <family val="2"/>
          </rPr>
          <t>David Martin:</t>
        </r>
        <r>
          <rPr>
            <sz val="9"/>
            <color indexed="81"/>
            <rFont val="Tahoma"/>
            <family val="2"/>
          </rPr>
          <t xml:space="preserve">
STL Partners estimate</t>
        </r>
      </text>
    </comment>
    <comment ref="J330" authorId="1" shapeId="0" xr:uid="{F313B48C-9EA6-476A-B511-6FE170B11317}">
      <text>
        <r>
          <rPr>
            <b/>
            <sz val="9"/>
            <color indexed="81"/>
            <rFont val="Tahoma"/>
            <family val="2"/>
          </rPr>
          <t>Emma Buckland:</t>
        </r>
        <r>
          <rPr>
            <sz val="9"/>
            <color indexed="81"/>
            <rFont val="Tahoma"/>
            <family val="2"/>
          </rPr>
          <t xml:space="preserve">
vRAN (single-vendor / virtualised CU/DU, with open interfaces)</t>
        </r>
      </text>
    </comment>
    <comment ref="J340" authorId="1" shapeId="0" xr:uid="{3EF2B805-ACF2-4715-A048-CBE16CC0C24B}">
      <text>
        <r>
          <rPr>
            <b/>
            <sz val="9"/>
            <color indexed="81"/>
            <rFont val="Tahoma"/>
            <family val="2"/>
          </rPr>
          <t>Emma Buckland:</t>
        </r>
        <r>
          <rPr>
            <sz val="9"/>
            <color indexed="81"/>
            <rFont val="Tahoma"/>
            <family val="2"/>
          </rPr>
          <t xml:space="preserve">
Secure Access Service Edge</t>
        </r>
      </text>
    </comment>
    <comment ref="L340" authorId="0" shapeId="0" xr:uid="{D65221B7-B673-4B34-9F42-5024575305F5}">
      <text>
        <r>
          <rPr>
            <b/>
            <sz val="9"/>
            <color indexed="81"/>
            <rFont val="Tahoma"/>
            <family val="2"/>
          </rPr>
          <t>David Martin:</t>
        </r>
        <r>
          <rPr>
            <sz val="9"/>
            <color indexed="81"/>
            <rFont val="Tahoma"/>
            <family val="2"/>
          </rPr>
          <t xml:space="preserve">
STL Partners estimate</t>
        </r>
      </text>
    </comment>
    <comment ref="J345" authorId="1" shapeId="0" xr:uid="{D7B63391-CFB7-48DE-BDBF-2C72B0323B88}">
      <text>
        <r>
          <rPr>
            <b/>
            <sz val="9"/>
            <color indexed="81"/>
            <rFont val="Tahoma"/>
            <family val="2"/>
          </rPr>
          <t>Emma Buckland:</t>
        </r>
        <r>
          <rPr>
            <sz val="9"/>
            <color indexed="81"/>
            <rFont val="Tahoma"/>
            <family val="2"/>
          </rPr>
          <t xml:space="preserve">
Digital video recorder / set-top box</t>
        </r>
      </text>
    </comment>
    <comment ref="L354" authorId="0" shapeId="0" xr:uid="{2204EF87-D9A7-4626-993C-92815975D200}">
      <text>
        <r>
          <rPr>
            <b/>
            <sz val="9"/>
            <color indexed="81"/>
            <rFont val="Tahoma"/>
            <family val="2"/>
          </rPr>
          <t>David Martin:</t>
        </r>
        <r>
          <rPr>
            <sz val="9"/>
            <color indexed="81"/>
            <rFont val="Tahoma"/>
            <family val="2"/>
          </rPr>
          <t xml:space="preserve">
STL Partners estimate</t>
        </r>
      </text>
    </comment>
    <comment ref="L356" authorId="0" shapeId="0" xr:uid="{FC4254E1-3247-4032-8EAD-B6FDCE1BAFD3}">
      <text>
        <r>
          <rPr>
            <b/>
            <sz val="9"/>
            <color indexed="81"/>
            <rFont val="Tahoma"/>
            <family val="2"/>
          </rPr>
          <t>David Martin:</t>
        </r>
        <r>
          <rPr>
            <sz val="9"/>
            <color indexed="81"/>
            <rFont val="Tahoma"/>
            <family val="2"/>
          </rPr>
          <t xml:space="preserve">
STL Partners estimate</t>
        </r>
      </text>
    </comment>
    <comment ref="L374" authorId="0" shapeId="0" xr:uid="{CAB6C501-570F-4CA8-AF33-842CB7410214}">
      <text>
        <r>
          <rPr>
            <b/>
            <sz val="9"/>
            <color indexed="81"/>
            <rFont val="Tahoma"/>
            <family val="2"/>
          </rPr>
          <t>David Martin:</t>
        </r>
        <r>
          <rPr>
            <sz val="9"/>
            <color indexed="81"/>
            <rFont val="Tahoma"/>
            <family val="2"/>
          </rPr>
          <t xml:space="preserve">
STL Partners estimate</t>
        </r>
      </text>
    </comment>
    <comment ref="L375" authorId="0" shapeId="0" xr:uid="{D8BAB418-1B22-4D5D-92F1-18AC277F40E9}">
      <text>
        <r>
          <rPr>
            <b/>
            <sz val="9"/>
            <color indexed="81"/>
            <rFont val="Tahoma"/>
            <family val="2"/>
          </rPr>
          <t>David Martin:</t>
        </r>
        <r>
          <rPr>
            <sz val="9"/>
            <color indexed="81"/>
            <rFont val="Tahoma"/>
            <family val="2"/>
          </rPr>
          <t xml:space="preserve">
STL Partners estimate</t>
        </r>
      </text>
    </comment>
    <comment ref="L376" authorId="0" shapeId="0" xr:uid="{EBBE22CC-1BD5-4431-9436-87960A724276}">
      <text>
        <r>
          <rPr>
            <b/>
            <sz val="9"/>
            <color indexed="81"/>
            <rFont val="Tahoma"/>
            <family val="2"/>
          </rPr>
          <t>David Martin:</t>
        </r>
        <r>
          <rPr>
            <sz val="9"/>
            <color indexed="81"/>
            <rFont val="Tahoma"/>
            <family val="2"/>
          </rPr>
          <t xml:space="preserve">
STL Partners estimate</t>
        </r>
      </text>
    </comment>
    <comment ref="L377" authorId="0" shapeId="0" xr:uid="{D9E5A841-550D-4892-AD33-697B263A50C9}">
      <text>
        <r>
          <rPr>
            <b/>
            <sz val="9"/>
            <color indexed="81"/>
            <rFont val="Tahoma"/>
            <family val="2"/>
          </rPr>
          <t>David Martin:</t>
        </r>
        <r>
          <rPr>
            <sz val="9"/>
            <color indexed="81"/>
            <rFont val="Tahoma"/>
            <family val="2"/>
          </rPr>
          <t xml:space="preserve">
STL Partners estimate</t>
        </r>
      </text>
    </comment>
    <comment ref="L378" authorId="0" shapeId="0" xr:uid="{400F4A24-86E4-4798-8018-14D072B1A09F}">
      <text>
        <r>
          <rPr>
            <b/>
            <sz val="9"/>
            <color indexed="81"/>
            <rFont val="Tahoma"/>
            <family val="2"/>
          </rPr>
          <t>David Martin:</t>
        </r>
        <r>
          <rPr>
            <sz val="9"/>
            <color indexed="81"/>
            <rFont val="Tahoma"/>
            <family val="2"/>
          </rPr>
          <t xml:space="preserve">
STL Partners estimate</t>
        </r>
      </text>
    </comment>
    <comment ref="L386" authorId="0" shapeId="0" xr:uid="{DAAC8EA9-96A7-413C-B9BC-4DD6DE26594A}">
      <text>
        <r>
          <rPr>
            <b/>
            <sz val="9"/>
            <color indexed="81"/>
            <rFont val="Tahoma"/>
            <family val="2"/>
          </rPr>
          <t>David Martin:</t>
        </r>
        <r>
          <rPr>
            <sz val="9"/>
            <color indexed="81"/>
            <rFont val="Tahoma"/>
            <family val="2"/>
          </rPr>
          <t xml:space="preserve">
STL Partners estimate</t>
        </r>
      </text>
    </comment>
    <comment ref="L393" authorId="0" shapeId="0" xr:uid="{FBBAAEED-6037-4A08-8F0E-C54C73094651}">
      <text>
        <r>
          <rPr>
            <b/>
            <sz val="9"/>
            <color indexed="81"/>
            <rFont val="Tahoma"/>
            <family val="2"/>
          </rPr>
          <t>David Martin:</t>
        </r>
        <r>
          <rPr>
            <sz val="9"/>
            <color indexed="81"/>
            <rFont val="Tahoma"/>
            <family val="2"/>
          </rPr>
          <t xml:space="preserve">
STL Partners estimate</t>
        </r>
      </text>
    </comment>
    <comment ref="O408" authorId="0" shapeId="0" xr:uid="{F456A13B-597F-4836-9CA5-59EB8FA610F3}">
      <text>
        <r>
          <rPr>
            <b/>
            <sz val="9"/>
            <color indexed="81"/>
            <rFont val="Tahoma"/>
            <family val="2"/>
          </rPr>
          <t>David Martin:</t>
        </r>
        <r>
          <rPr>
            <sz val="9"/>
            <color indexed="81"/>
            <rFont val="Tahoma"/>
            <family val="2"/>
          </rPr>
          <t xml:space="preserve">
See under ngena</t>
        </r>
      </text>
    </comment>
    <comment ref="L410" authorId="0" shapeId="0" xr:uid="{552017AA-9961-4CCA-8361-21187382CC3B}">
      <text>
        <r>
          <rPr>
            <b/>
            <sz val="9"/>
            <color indexed="81"/>
            <rFont val="Tahoma"/>
            <family val="2"/>
          </rPr>
          <t>David Martin:</t>
        </r>
        <r>
          <rPr>
            <sz val="9"/>
            <color indexed="81"/>
            <rFont val="Tahoma"/>
            <family val="2"/>
          </rPr>
          <t xml:space="preserve">
STL Partners estimate</t>
        </r>
      </text>
    </comment>
    <comment ref="O410" authorId="0" shapeId="0" xr:uid="{8EDD4087-DA54-4C02-A563-058B5C8B7841}">
      <text>
        <r>
          <rPr>
            <b/>
            <sz val="9"/>
            <color indexed="81"/>
            <rFont val="Tahoma"/>
            <family val="2"/>
          </rPr>
          <t>David Martin:</t>
        </r>
        <r>
          <rPr>
            <sz val="9"/>
            <color indexed="81"/>
            <rFont val="Tahoma"/>
            <family val="2"/>
          </rPr>
          <t xml:space="preserve">
See under ngena</t>
        </r>
      </text>
    </comment>
    <comment ref="L441" authorId="0" shapeId="0" xr:uid="{1B9299F0-8E9E-48A8-AAD9-1AD9C6F7A409}">
      <text>
        <r>
          <rPr>
            <b/>
            <sz val="9"/>
            <color indexed="81"/>
            <rFont val="Tahoma"/>
            <family val="2"/>
          </rPr>
          <t>David Martin:</t>
        </r>
        <r>
          <rPr>
            <sz val="9"/>
            <color indexed="81"/>
            <rFont val="Tahoma"/>
            <family val="2"/>
          </rPr>
          <t xml:space="preserve">
STL Partners estimate</t>
        </r>
      </text>
    </comment>
    <comment ref="O441" authorId="0" shapeId="0" xr:uid="{6B38DCBD-794D-4FAC-B0E2-73B433A13248}">
      <text>
        <r>
          <rPr>
            <b/>
            <sz val="9"/>
            <color rgb="FF000000"/>
            <rFont val="Tahoma"/>
            <family val="2"/>
          </rPr>
          <t>David Martin:</t>
        </r>
        <r>
          <rPr>
            <sz val="9"/>
            <color rgb="FF000000"/>
            <rFont val="Tahoma"/>
            <family val="2"/>
          </rPr>
          <t xml:space="preserve">
</t>
        </r>
        <r>
          <rPr>
            <sz val="9"/>
            <color rgb="FF000000"/>
            <rFont val="Tahoma"/>
            <family val="2"/>
          </rPr>
          <t>Other unspecified vendors are also used.</t>
        </r>
      </text>
    </comment>
    <comment ref="L442" authorId="0" shapeId="0" xr:uid="{50175BF5-95B5-4EFA-8867-3D79A0295C8B}">
      <text>
        <r>
          <rPr>
            <b/>
            <sz val="9"/>
            <color indexed="81"/>
            <rFont val="Tahoma"/>
            <family val="2"/>
          </rPr>
          <t>David Martin:</t>
        </r>
        <r>
          <rPr>
            <sz val="9"/>
            <color indexed="81"/>
            <rFont val="Tahoma"/>
            <family val="2"/>
          </rPr>
          <t xml:space="preserve">
STL Partners estimate</t>
        </r>
      </text>
    </comment>
    <comment ref="L443" authorId="0" shapeId="0" xr:uid="{FC2DE669-E81E-42AD-8759-BAF4186E1B5E}">
      <text>
        <r>
          <rPr>
            <b/>
            <sz val="9"/>
            <color indexed="81"/>
            <rFont val="Tahoma"/>
            <family val="2"/>
          </rPr>
          <t>David Martin:</t>
        </r>
        <r>
          <rPr>
            <sz val="9"/>
            <color indexed="81"/>
            <rFont val="Tahoma"/>
            <family val="2"/>
          </rPr>
          <t xml:space="preserve">
STL Partners estimate</t>
        </r>
      </text>
    </comment>
    <comment ref="O443" authorId="0" shapeId="0" xr:uid="{BBAF7691-688E-424C-923A-5E8AC805700C}">
      <text>
        <r>
          <rPr>
            <b/>
            <sz val="9"/>
            <color indexed="81"/>
            <rFont val="Tahoma"/>
            <family val="2"/>
          </rPr>
          <t>David Martin:</t>
        </r>
        <r>
          <rPr>
            <sz val="9"/>
            <color indexed="81"/>
            <rFont val="Tahoma"/>
            <family val="2"/>
          </rPr>
          <t xml:space="preserve">
Other unspecified vendors are also used.</t>
        </r>
      </text>
    </comment>
    <comment ref="L444" authorId="0" shapeId="0" xr:uid="{D54E7AA9-6BD8-4797-8701-A6FF97055473}">
      <text>
        <r>
          <rPr>
            <b/>
            <sz val="9"/>
            <color indexed="81"/>
            <rFont val="Tahoma"/>
            <family val="2"/>
          </rPr>
          <t>David Martin:</t>
        </r>
        <r>
          <rPr>
            <sz val="9"/>
            <color indexed="81"/>
            <rFont val="Tahoma"/>
            <family val="2"/>
          </rPr>
          <t xml:space="preserve">
STL Partners estimate</t>
        </r>
      </text>
    </comment>
    <comment ref="L446" authorId="0" shapeId="0" xr:uid="{E74FB200-9A89-43D6-BDB7-8C7F21F44190}">
      <text>
        <r>
          <rPr>
            <b/>
            <sz val="9"/>
            <color indexed="81"/>
            <rFont val="Tahoma"/>
            <family val="2"/>
          </rPr>
          <t>David Martin:</t>
        </r>
        <r>
          <rPr>
            <sz val="9"/>
            <color indexed="81"/>
            <rFont val="Tahoma"/>
            <family val="2"/>
          </rPr>
          <t xml:space="preserve">
STL Partners estimate</t>
        </r>
      </text>
    </comment>
    <comment ref="L447" authorId="0" shapeId="0" xr:uid="{C7707CAA-4139-49C9-A963-F76013FDAFAE}">
      <text>
        <r>
          <rPr>
            <b/>
            <sz val="9"/>
            <color indexed="81"/>
            <rFont val="Tahoma"/>
            <family val="2"/>
          </rPr>
          <t>David Martin:</t>
        </r>
        <r>
          <rPr>
            <sz val="9"/>
            <color indexed="81"/>
            <rFont val="Tahoma"/>
            <family val="2"/>
          </rPr>
          <t xml:space="preserve">
STL Partners estimate</t>
        </r>
      </text>
    </comment>
    <comment ref="L448" authorId="0" shapeId="0" xr:uid="{27C81BBB-FF85-4E91-ACF7-42C24233E3FB}">
      <text>
        <r>
          <rPr>
            <b/>
            <sz val="9"/>
            <color indexed="81"/>
            <rFont val="Tahoma"/>
            <family val="2"/>
          </rPr>
          <t>David Martin:</t>
        </r>
        <r>
          <rPr>
            <sz val="9"/>
            <color indexed="81"/>
            <rFont val="Tahoma"/>
            <family val="2"/>
          </rPr>
          <t xml:space="preserve">
STL Partners estimate</t>
        </r>
      </text>
    </comment>
    <comment ref="L449" authorId="0" shapeId="0" xr:uid="{FE9C22BA-AB16-49C9-97C6-362B5EBDADA9}">
      <text>
        <r>
          <rPr>
            <b/>
            <sz val="9"/>
            <color indexed="81"/>
            <rFont val="Tahoma"/>
            <family val="2"/>
          </rPr>
          <t>David Martin:</t>
        </r>
        <r>
          <rPr>
            <sz val="9"/>
            <color indexed="81"/>
            <rFont val="Tahoma"/>
            <family val="2"/>
          </rPr>
          <t xml:space="preserve">
STL Partners estimate</t>
        </r>
      </text>
    </comment>
    <comment ref="L450" authorId="0" shapeId="0" xr:uid="{3748220D-0BBC-4EBA-B289-C720222B9EF7}">
      <text>
        <r>
          <rPr>
            <b/>
            <sz val="9"/>
            <color indexed="81"/>
            <rFont val="Tahoma"/>
            <family val="2"/>
          </rPr>
          <t>David Martin:</t>
        </r>
        <r>
          <rPr>
            <sz val="9"/>
            <color indexed="81"/>
            <rFont val="Tahoma"/>
            <family val="2"/>
          </rPr>
          <t xml:space="preserve">
STL Partners estimate</t>
        </r>
      </text>
    </comment>
    <comment ref="L451" authorId="0" shapeId="0" xr:uid="{93622789-7387-400F-A768-05F8841D83F5}">
      <text>
        <r>
          <rPr>
            <b/>
            <sz val="9"/>
            <color indexed="81"/>
            <rFont val="Tahoma"/>
            <family val="2"/>
          </rPr>
          <t>David Martin:</t>
        </r>
        <r>
          <rPr>
            <sz val="9"/>
            <color indexed="81"/>
            <rFont val="Tahoma"/>
            <family val="2"/>
          </rPr>
          <t xml:space="preserve">
STL Partners estimate</t>
        </r>
      </text>
    </comment>
    <comment ref="L452" authorId="0" shapeId="0" xr:uid="{ABE9439C-8397-4317-A428-38D91C25FA6C}">
      <text>
        <r>
          <rPr>
            <b/>
            <sz val="9"/>
            <color indexed="81"/>
            <rFont val="Tahoma"/>
            <family val="2"/>
          </rPr>
          <t>David Martin:</t>
        </r>
        <r>
          <rPr>
            <sz val="9"/>
            <color indexed="81"/>
            <rFont val="Tahoma"/>
            <family val="2"/>
          </rPr>
          <t xml:space="preserve">
STL Partners estimate</t>
        </r>
      </text>
    </comment>
    <comment ref="L453" authorId="0" shapeId="0" xr:uid="{B1F8AD33-DA0F-44F9-BF30-99D1880A0BCE}">
      <text>
        <r>
          <rPr>
            <b/>
            <sz val="9"/>
            <color indexed="81"/>
            <rFont val="Tahoma"/>
            <family val="2"/>
          </rPr>
          <t>David Martin:</t>
        </r>
        <r>
          <rPr>
            <sz val="9"/>
            <color indexed="81"/>
            <rFont val="Tahoma"/>
            <family val="2"/>
          </rPr>
          <t xml:space="preserve">
STL Partners estimate</t>
        </r>
      </text>
    </comment>
    <comment ref="L456" authorId="1" shapeId="0" xr:uid="{080A4E6A-B672-45AB-ABB8-9270DA3EE1BE}">
      <text>
        <r>
          <rPr>
            <b/>
            <sz val="9"/>
            <color indexed="81"/>
            <rFont val="Tahoma"/>
            <family val="2"/>
          </rPr>
          <t>Emma Buckland:</t>
        </r>
        <r>
          <rPr>
            <sz val="9"/>
            <color indexed="81"/>
            <rFont val="Tahoma"/>
            <family val="2"/>
          </rPr>
          <t xml:space="preserve">
STL Partners estimate</t>
        </r>
      </text>
    </comment>
    <comment ref="L457" authorId="1" shapeId="0" xr:uid="{83C1B076-152A-4A5F-8782-16F63310F459}">
      <text>
        <r>
          <rPr>
            <b/>
            <sz val="9"/>
            <color indexed="81"/>
            <rFont val="Tahoma"/>
            <family val="2"/>
          </rPr>
          <t>Emma Buckland:</t>
        </r>
        <r>
          <rPr>
            <sz val="9"/>
            <color indexed="81"/>
            <rFont val="Tahoma"/>
            <family val="2"/>
          </rPr>
          <t xml:space="preserve">
STL Partners estimate</t>
        </r>
      </text>
    </comment>
    <comment ref="L458" authorId="1" shapeId="0" xr:uid="{CBC42CF7-545D-468E-A8B9-8EEEA73C56B3}">
      <text>
        <r>
          <rPr>
            <b/>
            <sz val="9"/>
            <color indexed="81"/>
            <rFont val="Tahoma"/>
            <family val="2"/>
          </rPr>
          <t>Emma Buckland:</t>
        </r>
        <r>
          <rPr>
            <sz val="9"/>
            <color indexed="81"/>
            <rFont val="Tahoma"/>
            <family val="2"/>
          </rPr>
          <t xml:space="preserve">
STL Partners estimate</t>
        </r>
      </text>
    </comment>
    <comment ref="L459" authorId="1" shapeId="0" xr:uid="{21B77657-68F8-4796-99C6-09553EC1DD33}">
      <text>
        <r>
          <rPr>
            <b/>
            <sz val="9"/>
            <color indexed="81"/>
            <rFont val="Tahoma"/>
            <family val="2"/>
          </rPr>
          <t>Emma Buckland:</t>
        </r>
        <r>
          <rPr>
            <sz val="9"/>
            <color indexed="81"/>
            <rFont val="Tahoma"/>
            <family val="2"/>
          </rPr>
          <t xml:space="preserve">
STL Partners estimate</t>
        </r>
      </text>
    </comment>
    <comment ref="J463" authorId="1" shapeId="0" xr:uid="{DD7819C9-2413-4547-9486-751B663F6A24}">
      <text>
        <r>
          <rPr>
            <b/>
            <sz val="9"/>
            <color indexed="81"/>
            <rFont val="Tahoma"/>
            <family val="2"/>
          </rPr>
          <t>Emma Buckland:</t>
        </r>
        <r>
          <rPr>
            <sz val="9"/>
            <color indexed="81"/>
            <rFont val="Tahoma"/>
            <family val="2"/>
          </rPr>
          <t xml:space="preserve">
Cloud RAN (single-vendor, virtualised / centralised BU or CU only, with proprietary / closed interfaces)</t>
        </r>
      </text>
    </comment>
    <comment ref="J473" authorId="1" shapeId="0" xr:uid="{1F943999-BE86-4CC5-9EFE-47409BEF7648}">
      <text>
        <r>
          <rPr>
            <b/>
            <sz val="9"/>
            <color indexed="81"/>
            <rFont val="Tahoma"/>
            <family val="2"/>
          </rPr>
          <t>Emma Buckland:</t>
        </r>
        <r>
          <rPr>
            <sz val="9"/>
            <color indexed="81"/>
            <rFont val="Tahoma"/>
            <family val="2"/>
          </rPr>
          <t xml:space="preserve">
Open RAN / O-RAN (fully open, disaggregated, virtualised / cloud-native)</t>
        </r>
      </text>
    </comment>
    <comment ref="L486" authorId="0" shapeId="0" xr:uid="{F8B90595-BB6A-4BD2-ACBA-8F87FDD4CB31}">
      <text>
        <r>
          <rPr>
            <b/>
            <sz val="9"/>
            <color indexed="81"/>
            <rFont val="Tahoma"/>
            <family val="2"/>
          </rPr>
          <t>David Martin:</t>
        </r>
        <r>
          <rPr>
            <sz val="9"/>
            <color indexed="81"/>
            <rFont val="Tahoma"/>
            <family val="2"/>
          </rPr>
          <t xml:space="preserve">
STL Partners estimate</t>
        </r>
      </text>
    </comment>
    <comment ref="L487" authorId="0" shapeId="0" xr:uid="{2AABD9AB-EDAD-4B08-B612-1AB411A4B415}">
      <text>
        <r>
          <rPr>
            <b/>
            <sz val="9"/>
            <color indexed="81"/>
            <rFont val="Tahoma"/>
            <family val="2"/>
          </rPr>
          <t>David Martin:</t>
        </r>
        <r>
          <rPr>
            <sz val="9"/>
            <color indexed="81"/>
            <rFont val="Tahoma"/>
            <family val="2"/>
          </rPr>
          <t xml:space="preserve">
STL Partners estimate</t>
        </r>
      </text>
    </comment>
    <comment ref="L488" authorId="0" shapeId="0" xr:uid="{AACA8394-B5FF-47B2-88DB-A7A9A421FB91}">
      <text>
        <r>
          <rPr>
            <b/>
            <sz val="9"/>
            <color indexed="81"/>
            <rFont val="Tahoma"/>
            <family val="2"/>
          </rPr>
          <t>David Martin:</t>
        </r>
        <r>
          <rPr>
            <sz val="9"/>
            <color indexed="81"/>
            <rFont val="Tahoma"/>
            <family val="2"/>
          </rPr>
          <t xml:space="preserve">
STL Partners estimate</t>
        </r>
      </text>
    </comment>
    <comment ref="L489" authorId="0" shapeId="0" xr:uid="{6F1E9CE0-5AE8-4B62-928C-043BD9B23C60}">
      <text>
        <r>
          <rPr>
            <b/>
            <sz val="9"/>
            <color indexed="81"/>
            <rFont val="Tahoma"/>
            <family val="2"/>
          </rPr>
          <t>David Martin:</t>
        </r>
        <r>
          <rPr>
            <sz val="9"/>
            <color indexed="81"/>
            <rFont val="Tahoma"/>
            <family val="2"/>
          </rPr>
          <t xml:space="preserve">
STL Partners estimate</t>
        </r>
      </text>
    </comment>
    <comment ref="L495" authorId="0" shapeId="0" xr:uid="{B21FD277-A3F3-43BE-BD13-56F5A45A4729}">
      <text>
        <r>
          <rPr>
            <b/>
            <sz val="9"/>
            <color indexed="81"/>
            <rFont val="Tahoma"/>
            <family val="2"/>
          </rPr>
          <t>David Martin:</t>
        </r>
        <r>
          <rPr>
            <sz val="9"/>
            <color indexed="81"/>
            <rFont val="Tahoma"/>
            <family val="2"/>
          </rPr>
          <t xml:space="preserve">
STL Partners estimate</t>
        </r>
      </text>
    </comment>
    <comment ref="O500" authorId="0" shapeId="0" xr:uid="{438889D2-C2A5-460D-9E8B-4492253403B6}">
      <text>
        <r>
          <rPr>
            <b/>
            <sz val="9"/>
            <color indexed="81"/>
            <rFont val="Tahoma"/>
            <family val="2"/>
          </rPr>
          <t>David Martin:</t>
        </r>
        <r>
          <rPr>
            <sz val="9"/>
            <color indexed="81"/>
            <rFont val="Tahoma"/>
            <family val="2"/>
          </rPr>
          <t xml:space="preserve">
Probably</t>
        </r>
      </text>
    </comment>
    <comment ref="L507" authorId="0" shapeId="0" xr:uid="{F66C28FE-3B61-4C37-91D9-58AD516FB625}">
      <text>
        <r>
          <rPr>
            <b/>
            <sz val="9"/>
            <color indexed="81"/>
            <rFont val="Tahoma"/>
            <family val="2"/>
          </rPr>
          <t>David Martin:</t>
        </r>
        <r>
          <rPr>
            <sz val="9"/>
            <color indexed="81"/>
            <rFont val="Tahoma"/>
            <family val="2"/>
          </rPr>
          <t xml:space="preserve">
STL Partners estimate</t>
        </r>
      </text>
    </comment>
    <comment ref="L508" authorId="0" shapeId="0" xr:uid="{68D27E03-4B71-426B-A67C-208B169F7610}">
      <text>
        <r>
          <rPr>
            <b/>
            <sz val="9"/>
            <color indexed="81"/>
            <rFont val="Tahoma"/>
            <family val="2"/>
          </rPr>
          <t>David Martin:</t>
        </r>
        <r>
          <rPr>
            <sz val="9"/>
            <color indexed="81"/>
            <rFont val="Tahoma"/>
            <family val="2"/>
          </rPr>
          <t xml:space="preserve">
STL Partners estimate</t>
        </r>
      </text>
    </comment>
    <comment ref="J519" authorId="1" shapeId="0" xr:uid="{D845717B-6C30-4E4A-9916-0D518508A98A}">
      <text>
        <r>
          <rPr>
            <b/>
            <sz val="9"/>
            <color indexed="81"/>
            <rFont val="Tahoma"/>
            <family val="2"/>
          </rPr>
          <t>Emma Buckland:</t>
        </r>
        <r>
          <rPr>
            <sz val="9"/>
            <color indexed="81"/>
            <rFont val="Tahoma"/>
            <family val="2"/>
          </rPr>
          <t xml:space="preserve">
Open RAN / O-RAN (fully open, disaggregated, virtualised / cloud-native)</t>
        </r>
      </text>
    </comment>
    <comment ref="L523" authorId="0" shapeId="0" xr:uid="{5AB4119C-3162-449D-955A-BC63771110FF}">
      <text>
        <r>
          <rPr>
            <b/>
            <sz val="9"/>
            <color indexed="81"/>
            <rFont val="Tahoma"/>
            <family val="2"/>
          </rPr>
          <t>David Martin:</t>
        </r>
        <r>
          <rPr>
            <sz val="9"/>
            <color indexed="81"/>
            <rFont val="Tahoma"/>
            <family val="2"/>
          </rPr>
          <t xml:space="preserve">
STL Partners estimate</t>
        </r>
      </text>
    </comment>
    <comment ref="L527" authorId="0" shapeId="0" xr:uid="{B3E02226-CAFB-4C36-993C-0F0B4516BFF7}">
      <text>
        <r>
          <rPr>
            <b/>
            <sz val="9"/>
            <color indexed="81"/>
            <rFont val="Tahoma"/>
            <family val="2"/>
          </rPr>
          <t>David Martin:</t>
        </r>
        <r>
          <rPr>
            <sz val="9"/>
            <color indexed="81"/>
            <rFont val="Tahoma"/>
            <family val="2"/>
          </rPr>
          <t xml:space="preserve">
STL Partners estimate</t>
        </r>
      </text>
    </comment>
    <comment ref="L528" authorId="0" shapeId="0" xr:uid="{91306753-0186-4534-B54B-C5C5C4AE4297}">
      <text>
        <r>
          <rPr>
            <b/>
            <sz val="9"/>
            <color indexed="81"/>
            <rFont val="Tahoma"/>
            <family val="2"/>
          </rPr>
          <t>David Martin:</t>
        </r>
        <r>
          <rPr>
            <sz val="9"/>
            <color indexed="81"/>
            <rFont val="Tahoma"/>
            <family val="2"/>
          </rPr>
          <t xml:space="preserve">
STL Partners estimate</t>
        </r>
      </text>
    </comment>
    <comment ref="L529" authorId="0" shapeId="0" xr:uid="{D4BCEC97-A5C6-4CAB-9BAD-F5F75C864A1D}">
      <text>
        <r>
          <rPr>
            <b/>
            <sz val="9"/>
            <color indexed="81"/>
            <rFont val="Tahoma"/>
            <family val="2"/>
          </rPr>
          <t>David Martin:</t>
        </r>
        <r>
          <rPr>
            <sz val="9"/>
            <color indexed="81"/>
            <rFont val="Tahoma"/>
            <family val="2"/>
          </rPr>
          <t xml:space="preserve">
STL Partners estimate</t>
        </r>
      </text>
    </comment>
    <comment ref="J531" authorId="1" shapeId="0" xr:uid="{2979D151-928F-4CC4-BF80-5B9DE077342C}">
      <text>
        <r>
          <rPr>
            <b/>
            <sz val="9"/>
            <color indexed="81"/>
            <rFont val="Tahoma"/>
            <family val="2"/>
          </rPr>
          <t>Emma Buckland:</t>
        </r>
        <r>
          <rPr>
            <sz val="9"/>
            <color indexed="81"/>
            <rFont val="Tahoma"/>
            <family val="2"/>
          </rPr>
          <t xml:space="preserve">
Cloud RAN (single-vendor, virtualised / centralised BU or CU only, with proprietary / closed interfaces)</t>
        </r>
      </text>
    </comment>
    <comment ref="L532" authorId="0" shapeId="0" xr:uid="{5D82B3F2-2EFC-4962-A12E-81023AC6F659}">
      <text>
        <r>
          <rPr>
            <b/>
            <sz val="9"/>
            <color indexed="81"/>
            <rFont val="Tahoma"/>
            <family val="2"/>
          </rPr>
          <t>David Martin:</t>
        </r>
        <r>
          <rPr>
            <sz val="9"/>
            <color indexed="81"/>
            <rFont val="Tahoma"/>
            <family val="2"/>
          </rPr>
          <t xml:space="preserve">
STL Partners estimate</t>
        </r>
      </text>
    </comment>
    <comment ref="L533" authorId="0" shapeId="0" xr:uid="{37298DDA-1A77-497D-BCC8-02281036D216}">
      <text>
        <r>
          <rPr>
            <b/>
            <sz val="9"/>
            <color indexed="81"/>
            <rFont val="Tahoma"/>
            <family val="2"/>
          </rPr>
          <t>David Martin:</t>
        </r>
        <r>
          <rPr>
            <sz val="9"/>
            <color indexed="81"/>
            <rFont val="Tahoma"/>
            <family val="2"/>
          </rPr>
          <t xml:space="preserve">
STL Partners estimate</t>
        </r>
      </text>
    </comment>
    <comment ref="L534" authorId="0" shapeId="0" xr:uid="{C654F779-9B11-4940-826D-AF53FC52B0DE}">
      <text>
        <r>
          <rPr>
            <b/>
            <sz val="9"/>
            <color indexed="81"/>
            <rFont val="Tahoma"/>
            <family val="2"/>
          </rPr>
          <t>David Martin:</t>
        </r>
        <r>
          <rPr>
            <sz val="9"/>
            <color indexed="81"/>
            <rFont val="Tahoma"/>
            <family val="2"/>
          </rPr>
          <t xml:space="preserve">
STL Partners estimate</t>
        </r>
      </text>
    </comment>
    <comment ref="L536" authorId="0" shapeId="0" xr:uid="{76E8AE91-8A59-4EF4-A039-1219235CB63A}">
      <text>
        <r>
          <rPr>
            <b/>
            <sz val="9"/>
            <color indexed="81"/>
            <rFont val="Tahoma"/>
            <family val="2"/>
          </rPr>
          <t>David Martin:</t>
        </r>
        <r>
          <rPr>
            <sz val="9"/>
            <color indexed="81"/>
            <rFont val="Tahoma"/>
            <family val="2"/>
          </rPr>
          <t xml:space="preserve">
STL Partners estimate</t>
        </r>
      </text>
    </comment>
    <comment ref="O537" authorId="0" shapeId="0" xr:uid="{63097248-24D4-4EDD-B23C-4C0C1A3C41E9}">
      <text>
        <r>
          <rPr>
            <b/>
            <sz val="9"/>
            <color indexed="81"/>
            <rFont val="Tahoma"/>
            <family val="2"/>
          </rPr>
          <t>David Martin:</t>
        </r>
        <r>
          <rPr>
            <sz val="9"/>
            <color indexed="81"/>
            <rFont val="Tahoma"/>
            <family val="2"/>
          </rPr>
          <t xml:space="preserve">
See under ngena below</t>
        </r>
      </text>
    </comment>
    <comment ref="L538" authorId="0" shapeId="0" xr:uid="{81AC6F0A-0699-4693-8FC6-80B2D41C255C}">
      <text>
        <r>
          <rPr>
            <b/>
            <sz val="9"/>
            <color indexed="81"/>
            <rFont val="Tahoma"/>
            <family val="2"/>
          </rPr>
          <t>David Martin:</t>
        </r>
        <r>
          <rPr>
            <sz val="9"/>
            <color indexed="81"/>
            <rFont val="Tahoma"/>
            <family val="2"/>
          </rPr>
          <t xml:space="preserve">
STL Partners estimate</t>
        </r>
      </text>
    </comment>
    <comment ref="L539" authorId="0" shapeId="0" xr:uid="{0E48ADE3-A2B4-497B-BB04-332041FFA6F7}">
      <text>
        <r>
          <rPr>
            <b/>
            <sz val="9"/>
            <color indexed="81"/>
            <rFont val="Tahoma"/>
            <family val="2"/>
          </rPr>
          <t>David Martin:</t>
        </r>
        <r>
          <rPr>
            <sz val="9"/>
            <color indexed="81"/>
            <rFont val="Tahoma"/>
            <family val="2"/>
          </rPr>
          <t xml:space="preserve">
STL Partners estimate</t>
        </r>
      </text>
    </comment>
    <comment ref="L540" authorId="0" shapeId="0" xr:uid="{F03D8365-CE7C-46F3-B525-303D15399942}">
      <text>
        <r>
          <rPr>
            <b/>
            <sz val="9"/>
            <color indexed="81"/>
            <rFont val="Tahoma"/>
            <family val="2"/>
          </rPr>
          <t>David Martin:</t>
        </r>
        <r>
          <rPr>
            <sz val="9"/>
            <color indexed="81"/>
            <rFont val="Tahoma"/>
            <family val="2"/>
          </rPr>
          <t xml:space="preserve">
STL Partners estimate</t>
        </r>
      </text>
    </comment>
    <comment ref="L541" authorId="0" shapeId="0" xr:uid="{CB32BA64-23BF-4B9A-B61F-EAA1AB71A487}">
      <text>
        <r>
          <rPr>
            <b/>
            <sz val="9"/>
            <color indexed="81"/>
            <rFont val="Tahoma"/>
            <family val="2"/>
          </rPr>
          <t>David Martin:</t>
        </r>
        <r>
          <rPr>
            <sz val="9"/>
            <color indexed="81"/>
            <rFont val="Tahoma"/>
            <family val="2"/>
          </rPr>
          <t xml:space="preserve">
STL Partners estimate</t>
        </r>
      </text>
    </comment>
    <comment ref="L548" authorId="0" shapeId="0" xr:uid="{58BF23C0-4CC0-4D57-BCB1-7A5075B1CDC4}">
      <text>
        <r>
          <rPr>
            <b/>
            <sz val="9"/>
            <color indexed="81"/>
            <rFont val="Tahoma"/>
            <family val="2"/>
          </rPr>
          <t>David Martin:</t>
        </r>
        <r>
          <rPr>
            <sz val="9"/>
            <color indexed="81"/>
            <rFont val="Tahoma"/>
            <family val="2"/>
          </rPr>
          <t xml:space="preserve">
STL Partners estimate</t>
        </r>
      </text>
    </comment>
    <comment ref="L558" authorId="0" shapeId="0" xr:uid="{D78FA024-0ED1-4CFD-A6A0-145DC2170F83}">
      <text>
        <r>
          <rPr>
            <b/>
            <sz val="9"/>
            <color indexed="81"/>
            <rFont val="Tahoma"/>
            <family val="2"/>
          </rPr>
          <t>David Martin:</t>
        </r>
        <r>
          <rPr>
            <sz val="9"/>
            <color indexed="81"/>
            <rFont val="Tahoma"/>
            <family val="2"/>
          </rPr>
          <t xml:space="preserve">
STL Partners estimate</t>
        </r>
      </text>
    </comment>
    <comment ref="L564" authorId="0" shapeId="0" xr:uid="{EF3D9696-A1B3-4C57-B38F-A3B7DE4419BA}">
      <text>
        <r>
          <rPr>
            <b/>
            <sz val="9"/>
            <color indexed="81"/>
            <rFont val="Tahoma"/>
            <family val="2"/>
          </rPr>
          <t>David Martin:</t>
        </r>
        <r>
          <rPr>
            <sz val="9"/>
            <color indexed="81"/>
            <rFont val="Tahoma"/>
            <family val="2"/>
          </rPr>
          <t xml:space="preserve">
STL Partners estimate</t>
        </r>
      </text>
    </comment>
    <comment ref="L565" authorId="0" shapeId="0" xr:uid="{14BCDF74-70BE-4BA1-A295-65FA51688A07}">
      <text>
        <r>
          <rPr>
            <b/>
            <sz val="9"/>
            <color indexed="81"/>
            <rFont val="Tahoma"/>
            <family val="2"/>
          </rPr>
          <t>David Martin:</t>
        </r>
        <r>
          <rPr>
            <sz val="9"/>
            <color indexed="81"/>
            <rFont val="Tahoma"/>
            <family val="2"/>
          </rPr>
          <t xml:space="preserve">
STL Partners estimate</t>
        </r>
      </text>
    </comment>
    <comment ref="L566" authorId="0" shapeId="0" xr:uid="{546034E7-C747-4E11-8394-D8798401E622}">
      <text>
        <r>
          <rPr>
            <b/>
            <sz val="9"/>
            <color indexed="81"/>
            <rFont val="Tahoma"/>
            <family val="2"/>
          </rPr>
          <t>David Martin:</t>
        </r>
        <r>
          <rPr>
            <sz val="9"/>
            <color indexed="81"/>
            <rFont val="Tahoma"/>
            <family val="2"/>
          </rPr>
          <t xml:space="preserve">
STL Partners estimate</t>
        </r>
      </text>
    </comment>
    <comment ref="P566" authorId="0" shapeId="0" xr:uid="{68ED12B1-CAE5-4D1A-A451-30B47DC45A6C}">
      <text>
        <r>
          <rPr>
            <b/>
            <sz val="9"/>
            <color rgb="FF000000"/>
            <rFont val="Tahoma"/>
            <family val="2"/>
          </rPr>
          <t>David Martin:</t>
        </r>
        <r>
          <rPr>
            <sz val="9"/>
            <color rgb="FF000000"/>
            <rFont val="Tahoma"/>
            <family val="2"/>
          </rPr>
          <t xml:space="preserve">
</t>
        </r>
        <r>
          <rPr>
            <sz val="9"/>
            <color rgb="FF000000"/>
            <rFont val="Tahoma"/>
            <family val="2"/>
          </rPr>
          <t>Based on the VellOS 7.0 Linux software platform</t>
        </r>
      </text>
    </comment>
    <comment ref="L577" authorId="0" shapeId="0" xr:uid="{FE7D6B6F-55CB-425F-A2C1-7FF95486785D}">
      <text>
        <r>
          <rPr>
            <b/>
            <sz val="9"/>
            <color indexed="81"/>
            <rFont val="Tahoma"/>
            <family val="2"/>
          </rPr>
          <t>David Martin:</t>
        </r>
        <r>
          <rPr>
            <sz val="9"/>
            <color indexed="81"/>
            <rFont val="Tahoma"/>
            <family val="2"/>
          </rPr>
          <t xml:space="preserve">
STL Partners estimate</t>
        </r>
      </text>
    </comment>
    <comment ref="L580" authorId="0" shapeId="0" xr:uid="{EC7AA5E5-9AB2-43F8-8029-8E1DE7BA5850}">
      <text>
        <r>
          <rPr>
            <b/>
            <sz val="9"/>
            <color indexed="81"/>
            <rFont val="Tahoma"/>
            <family val="2"/>
          </rPr>
          <t>David Martin:</t>
        </r>
        <r>
          <rPr>
            <sz val="9"/>
            <color indexed="81"/>
            <rFont val="Tahoma"/>
            <family val="2"/>
          </rPr>
          <t xml:space="preserve">
STL Partners estimate</t>
        </r>
      </text>
    </comment>
    <comment ref="L581" authorId="0" shapeId="0" xr:uid="{32524DF6-2405-4D51-B010-ED96D5D89668}">
      <text>
        <r>
          <rPr>
            <b/>
            <sz val="9"/>
            <color indexed="81"/>
            <rFont val="Tahoma"/>
            <family val="2"/>
          </rPr>
          <t>David Martin:</t>
        </r>
        <r>
          <rPr>
            <sz val="9"/>
            <color indexed="81"/>
            <rFont val="Tahoma"/>
            <family val="2"/>
          </rPr>
          <t xml:space="preserve">
STL Partners estimate</t>
        </r>
      </text>
    </comment>
    <comment ref="L582" authorId="0" shapeId="0" xr:uid="{B89398D6-F55B-4AF5-83ED-D0AF75E62BA1}">
      <text>
        <r>
          <rPr>
            <b/>
            <sz val="9"/>
            <color indexed="81"/>
            <rFont val="Tahoma"/>
            <family val="2"/>
          </rPr>
          <t>David Martin:</t>
        </r>
        <r>
          <rPr>
            <sz val="9"/>
            <color indexed="81"/>
            <rFont val="Tahoma"/>
            <family val="2"/>
          </rPr>
          <t xml:space="preserve">
STL Partners estimate</t>
        </r>
      </text>
    </comment>
    <comment ref="L594" authorId="1" shapeId="0" xr:uid="{1095A5C8-6091-4E91-84DC-52B83D7B64CF}">
      <text>
        <r>
          <rPr>
            <b/>
            <sz val="9"/>
            <color indexed="81"/>
            <rFont val="Tahoma"/>
            <family val="2"/>
          </rPr>
          <t>Emma Buckland:</t>
        </r>
        <r>
          <rPr>
            <sz val="9"/>
            <color indexed="81"/>
            <rFont val="Tahoma"/>
            <family val="2"/>
          </rPr>
          <t xml:space="preserve">
STL Partners estimate</t>
        </r>
      </text>
    </comment>
    <comment ref="L622" authorId="0" shapeId="0" xr:uid="{82C271A5-2C3D-4491-AE81-BFA3A650BFE0}">
      <text>
        <r>
          <rPr>
            <b/>
            <sz val="9"/>
            <color indexed="81"/>
            <rFont val="Tahoma"/>
            <family val="2"/>
          </rPr>
          <t>David Martin:</t>
        </r>
        <r>
          <rPr>
            <sz val="9"/>
            <color indexed="81"/>
            <rFont val="Tahoma"/>
            <family val="2"/>
          </rPr>
          <t xml:space="preserve">
STL Partners estimate</t>
        </r>
      </text>
    </comment>
    <comment ref="L623" authorId="0" shapeId="0" xr:uid="{B5F469F4-B5E9-4889-9AC7-D9D90090E9F8}">
      <text>
        <r>
          <rPr>
            <b/>
            <sz val="9"/>
            <color indexed="81"/>
            <rFont val="Tahoma"/>
            <family val="2"/>
          </rPr>
          <t>David Martin:</t>
        </r>
        <r>
          <rPr>
            <sz val="9"/>
            <color indexed="81"/>
            <rFont val="Tahoma"/>
            <family val="2"/>
          </rPr>
          <t xml:space="preserve">
STL Partners estimate</t>
        </r>
      </text>
    </comment>
    <comment ref="L624" authorId="0" shapeId="0" xr:uid="{CBD68EBF-7761-4FC6-AD74-81B6EB2B2D00}">
      <text>
        <r>
          <rPr>
            <b/>
            <sz val="9"/>
            <color indexed="81"/>
            <rFont val="Tahoma"/>
            <family val="2"/>
          </rPr>
          <t>David Martin:</t>
        </r>
        <r>
          <rPr>
            <sz val="9"/>
            <color indexed="81"/>
            <rFont val="Tahoma"/>
            <family val="2"/>
          </rPr>
          <t xml:space="preserve">
STL Partners estimate</t>
        </r>
      </text>
    </comment>
    <comment ref="L625" authorId="0" shapeId="0" xr:uid="{71E3EF0A-E448-4209-941C-A9C49BC9C1FC}">
      <text>
        <r>
          <rPr>
            <b/>
            <sz val="9"/>
            <color indexed="81"/>
            <rFont val="Tahoma"/>
            <family val="2"/>
          </rPr>
          <t>David Martin:</t>
        </r>
        <r>
          <rPr>
            <sz val="9"/>
            <color indexed="81"/>
            <rFont val="Tahoma"/>
            <family val="2"/>
          </rPr>
          <t xml:space="preserve">
STL Partners estimate</t>
        </r>
      </text>
    </comment>
    <comment ref="L633" authorId="0" shapeId="0" xr:uid="{E1AD1F6C-9734-4AB1-AECC-3490C90C1B5F}">
      <text>
        <r>
          <rPr>
            <b/>
            <sz val="9"/>
            <color indexed="81"/>
            <rFont val="Tahoma"/>
            <family val="2"/>
          </rPr>
          <t>David Martin:</t>
        </r>
        <r>
          <rPr>
            <sz val="9"/>
            <color indexed="81"/>
            <rFont val="Tahoma"/>
            <family val="2"/>
          </rPr>
          <t xml:space="preserve">
STL Partners estimate</t>
        </r>
      </text>
    </comment>
    <comment ref="L637" authorId="0" shapeId="0" xr:uid="{2F3D8064-113D-4C1B-949E-EDFBDEEC5844}">
      <text>
        <r>
          <rPr>
            <b/>
            <sz val="9"/>
            <color indexed="81"/>
            <rFont val="Tahoma"/>
            <family val="2"/>
          </rPr>
          <t>David Martin:</t>
        </r>
        <r>
          <rPr>
            <sz val="9"/>
            <color indexed="81"/>
            <rFont val="Tahoma"/>
            <family val="2"/>
          </rPr>
          <t xml:space="preserve">
STL Partners estimate</t>
        </r>
      </text>
    </comment>
    <comment ref="P637" authorId="0" shapeId="0" xr:uid="{DF10CD9F-C91C-4768-8D31-90E9CDDCA56D}">
      <text>
        <r>
          <rPr>
            <b/>
            <sz val="9"/>
            <color indexed="81"/>
            <rFont val="Tahoma"/>
            <family val="2"/>
          </rPr>
          <t>David Martin:</t>
        </r>
        <r>
          <rPr>
            <sz val="9"/>
            <color indexed="81"/>
            <rFont val="Tahoma"/>
            <family val="2"/>
          </rPr>
          <t xml:space="preserve">
See separate entry for ngena</t>
        </r>
      </text>
    </comment>
    <comment ref="L662" authorId="0" shapeId="0" xr:uid="{7659E32C-297F-4330-8064-9D89A0AD5420}">
      <text>
        <r>
          <rPr>
            <b/>
            <sz val="9"/>
            <color indexed="81"/>
            <rFont val="Tahoma"/>
            <family val="2"/>
          </rPr>
          <t>David Martin:</t>
        </r>
        <r>
          <rPr>
            <sz val="9"/>
            <color indexed="81"/>
            <rFont val="Tahoma"/>
            <family val="2"/>
          </rPr>
          <t xml:space="preserve">
STL Partners estimate</t>
        </r>
      </text>
    </comment>
    <comment ref="L665" authorId="0" shapeId="0" xr:uid="{FB3672DD-8D6F-4B9A-B781-73331B47CB90}">
      <text>
        <r>
          <rPr>
            <b/>
            <sz val="9"/>
            <color indexed="81"/>
            <rFont val="Tahoma"/>
            <family val="2"/>
          </rPr>
          <t>David Martin:</t>
        </r>
        <r>
          <rPr>
            <sz val="9"/>
            <color indexed="81"/>
            <rFont val="Tahoma"/>
            <family val="2"/>
          </rPr>
          <t xml:space="preserve">
STL Partners estimate</t>
        </r>
      </text>
    </comment>
    <comment ref="L671" authorId="0" shapeId="0" xr:uid="{5119AFF0-C8F9-4B69-A353-D86FEAD50292}">
      <text>
        <r>
          <rPr>
            <b/>
            <sz val="9"/>
            <color indexed="81"/>
            <rFont val="Tahoma"/>
            <family val="2"/>
          </rPr>
          <t>David Martin:</t>
        </r>
        <r>
          <rPr>
            <sz val="9"/>
            <color indexed="81"/>
            <rFont val="Tahoma"/>
            <family val="2"/>
          </rPr>
          <t xml:space="preserve">
STL Partners estimate</t>
        </r>
      </text>
    </comment>
    <comment ref="L672" authorId="0" shapeId="0" xr:uid="{570CEE49-892E-494B-9278-886B8D133E63}">
      <text>
        <r>
          <rPr>
            <b/>
            <sz val="9"/>
            <color indexed="81"/>
            <rFont val="Tahoma"/>
            <family val="2"/>
          </rPr>
          <t>David Martin:</t>
        </r>
        <r>
          <rPr>
            <sz val="9"/>
            <color indexed="81"/>
            <rFont val="Tahoma"/>
            <family val="2"/>
          </rPr>
          <t xml:space="preserve">
STL Partners estimate</t>
        </r>
      </text>
    </comment>
    <comment ref="L677" authorId="0" shapeId="0" xr:uid="{622E8E39-F2EC-4F25-BE63-B0D905AA1260}">
      <text>
        <r>
          <rPr>
            <b/>
            <sz val="9"/>
            <color indexed="81"/>
            <rFont val="Tahoma"/>
            <family val="2"/>
          </rPr>
          <t>David Martin:</t>
        </r>
        <r>
          <rPr>
            <sz val="9"/>
            <color indexed="81"/>
            <rFont val="Tahoma"/>
            <family val="2"/>
          </rPr>
          <t xml:space="preserve">
STL Partners estimate</t>
        </r>
      </text>
    </comment>
    <comment ref="L678" authorId="0" shapeId="0" xr:uid="{40AC38FD-14A0-4493-8CA8-22C0832A034C}">
      <text>
        <r>
          <rPr>
            <b/>
            <sz val="9"/>
            <color indexed="81"/>
            <rFont val="Tahoma"/>
            <family val="2"/>
          </rPr>
          <t>David Martin:</t>
        </r>
        <r>
          <rPr>
            <sz val="9"/>
            <color indexed="81"/>
            <rFont val="Tahoma"/>
            <family val="2"/>
          </rPr>
          <t xml:space="preserve">
STL Partners estimate</t>
        </r>
      </text>
    </comment>
    <comment ref="L682" authorId="0" shapeId="0" xr:uid="{468C8CD4-EE4B-46C3-8EFB-6D7B811D6142}">
      <text>
        <r>
          <rPr>
            <b/>
            <sz val="9"/>
            <color indexed="81"/>
            <rFont val="Tahoma"/>
            <family val="2"/>
          </rPr>
          <t>David Martin:</t>
        </r>
        <r>
          <rPr>
            <sz val="9"/>
            <color indexed="81"/>
            <rFont val="Tahoma"/>
            <family val="2"/>
          </rPr>
          <t xml:space="preserve">
STL Partners estimate</t>
        </r>
      </text>
    </comment>
    <comment ref="L683" authorId="0" shapeId="0" xr:uid="{77919B44-402A-46AA-BA87-E83D668D7D90}">
      <text>
        <r>
          <rPr>
            <b/>
            <sz val="9"/>
            <color indexed="81"/>
            <rFont val="Tahoma"/>
            <family val="2"/>
          </rPr>
          <t>David Martin:</t>
        </r>
        <r>
          <rPr>
            <sz val="9"/>
            <color indexed="81"/>
            <rFont val="Tahoma"/>
            <family val="2"/>
          </rPr>
          <t xml:space="preserve">
STL Partners estimate</t>
        </r>
      </text>
    </comment>
    <comment ref="L684" authorId="0" shapeId="0" xr:uid="{DC845EF6-AE80-433C-BECA-6AC9F93832F6}">
      <text>
        <r>
          <rPr>
            <b/>
            <sz val="9"/>
            <color indexed="81"/>
            <rFont val="Tahoma"/>
            <family val="2"/>
          </rPr>
          <t>David Martin:</t>
        </r>
        <r>
          <rPr>
            <sz val="9"/>
            <color indexed="81"/>
            <rFont val="Tahoma"/>
            <family val="2"/>
          </rPr>
          <t xml:space="preserve">
STL Partners estimate</t>
        </r>
      </text>
    </comment>
    <comment ref="J685" authorId="1" shapeId="0" xr:uid="{AB8843D9-23BC-4846-A111-3D556B57B89E}">
      <text>
        <r>
          <rPr>
            <b/>
            <sz val="9"/>
            <color indexed="81"/>
            <rFont val="Tahoma"/>
            <family val="2"/>
          </rPr>
          <t>Emma Buckland:</t>
        </r>
        <r>
          <rPr>
            <sz val="9"/>
            <color indexed="81"/>
            <rFont val="Tahoma"/>
            <family val="2"/>
          </rPr>
          <t xml:space="preserve">
Open RAN / O-RAN (fully open, disaggregated, virtualised / cloud-native)</t>
        </r>
      </text>
    </comment>
    <comment ref="L685" authorId="0" shapeId="0" xr:uid="{B0CBF7E1-4EE3-41C7-9250-69B90CB925B4}">
      <text>
        <r>
          <rPr>
            <b/>
            <sz val="9"/>
            <color indexed="81"/>
            <rFont val="Tahoma"/>
            <family val="2"/>
          </rPr>
          <t>David Martin:</t>
        </r>
        <r>
          <rPr>
            <sz val="9"/>
            <color indexed="81"/>
            <rFont val="Tahoma"/>
            <family val="2"/>
          </rPr>
          <t xml:space="preserve">
STL Partners estimate</t>
        </r>
      </text>
    </comment>
    <comment ref="L686" authorId="0" shapeId="0" xr:uid="{AA34BCDB-CC10-463D-994B-92ECE899BBAB}">
      <text>
        <r>
          <rPr>
            <b/>
            <sz val="9"/>
            <color indexed="81"/>
            <rFont val="Tahoma"/>
            <family val="2"/>
          </rPr>
          <t>David Martin:</t>
        </r>
        <r>
          <rPr>
            <sz val="9"/>
            <color indexed="81"/>
            <rFont val="Tahoma"/>
            <family val="2"/>
          </rPr>
          <t xml:space="preserve">
STL Partners estimate</t>
        </r>
      </text>
    </comment>
    <comment ref="L687" authorId="0" shapeId="0" xr:uid="{18BCA472-850D-4C46-974F-49FA9CBAC361}">
      <text>
        <r>
          <rPr>
            <b/>
            <sz val="9"/>
            <color indexed="81"/>
            <rFont val="Tahoma"/>
            <family val="2"/>
          </rPr>
          <t>David Martin:</t>
        </r>
        <r>
          <rPr>
            <sz val="9"/>
            <color indexed="81"/>
            <rFont val="Tahoma"/>
            <family val="2"/>
          </rPr>
          <t xml:space="preserve">
STL Partners estimate</t>
        </r>
      </text>
    </comment>
    <comment ref="L691" authorId="0" shapeId="0" xr:uid="{2CB440D2-83E7-41B1-AB33-4C8E9C7B677F}">
      <text>
        <r>
          <rPr>
            <b/>
            <sz val="9"/>
            <color indexed="81"/>
            <rFont val="Tahoma"/>
            <family val="2"/>
          </rPr>
          <t>David Martin:</t>
        </r>
        <r>
          <rPr>
            <sz val="9"/>
            <color indexed="81"/>
            <rFont val="Tahoma"/>
            <family val="2"/>
          </rPr>
          <t xml:space="preserve">
STL Partners estimate</t>
        </r>
      </text>
    </comment>
    <comment ref="L703" authorId="1" shapeId="0" xr:uid="{432D8058-3BFD-4C1C-81AE-59B4D6EE7F7B}">
      <text>
        <r>
          <rPr>
            <b/>
            <sz val="9"/>
            <color indexed="81"/>
            <rFont val="Tahoma"/>
            <family val="2"/>
          </rPr>
          <t>Emma Buckland:</t>
        </r>
        <r>
          <rPr>
            <sz val="9"/>
            <color indexed="81"/>
            <rFont val="Tahoma"/>
            <family val="2"/>
          </rPr>
          <t xml:space="preserve">
STL Partners estimate</t>
        </r>
      </text>
    </comment>
    <comment ref="L708" authorId="0" shapeId="0" xr:uid="{09BE306F-D857-40A1-8975-BC8A54A0E7ED}">
      <text>
        <r>
          <rPr>
            <b/>
            <sz val="9"/>
            <color indexed="81"/>
            <rFont val="Tahoma"/>
            <family val="2"/>
          </rPr>
          <t>David Martin:</t>
        </r>
        <r>
          <rPr>
            <sz val="9"/>
            <color indexed="81"/>
            <rFont val="Tahoma"/>
            <family val="2"/>
          </rPr>
          <t xml:space="preserve">
STL Partners estimate</t>
        </r>
      </text>
    </comment>
    <comment ref="L709" authorId="0" shapeId="0" xr:uid="{544BA883-FBE3-499F-BEA8-A7530DC404A8}">
      <text>
        <r>
          <rPr>
            <b/>
            <sz val="9"/>
            <color indexed="81"/>
            <rFont val="Tahoma"/>
            <family val="2"/>
          </rPr>
          <t>David Martin:</t>
        </r>
        <r>
          <rPr>
            <sz val="9"/>
            <color indexed="81"/>
            <rFont val="Tahoma"/>
            <family val="2"/>
          </rPr>
          <t xml:space="preserve">
STL Partners estimate</t>
        </r>
      </text>
    </comment>
    <comment ref="L710" authorId="0" shapeId="0" xr:uid="{B1C646E1-79FE-4A23-8FD2-AD7284B092D4}">
      <text>
        <r>
          <rPr>
            <b/>
            <sz val="9"/>
            <color indexed="81"/>
            <rFont val="Tahoma"/>
            <family val="2"/>
          </rPr>
          <t>David Martin:</t>
        </r>
        <r>
          <rPr>
            <sz val="9"/>
            <color indexed="81"/>
            <rFont val="Tahoma"/>
            <family val="2"/>
          </rPr>
          <t xml:space="preserve">
STL Partners estimate</t>
        </r>
      </text>
    </comment>
    <comment ref="L711" authorId="0" shapeId="0" xr:uid="{6E635B39-E732-4BA4-AAA2-B518EB985EF7}">
      <text>
        <r>
          <rPr>
            <b/>
            <sz val="9"/>
            <color indexed="81"/>
            <rFont val="Tahoma"/>
            <family val="2"/>
          </rPr>
          <t>David Martin:</t>
        </r>
        <r>
          <rPr>
            <sz val="9"/>
            <color indexed="81"/>
            <rFont val="Tahoma"/>
            <family val="2"/>
          </rPr>
          <t xml:space="preserve">
STL Partners estimate</t>
        </r>
      </text>
    </comment>
    <comment ref="L724" authorId="0" shapeId="0" xr:uid="{555512E7-0141-4905-A7C2-30AA3A88158D}">
      <text>
        <r>
          <rPr>
            <b/>
            <sz val="9"/>
            <color indexed="81"/>
            <rFont val="Tahoma"/>
            <family val="2"/>
          </rPr>
          <t>David Martin:</t>
        </r>
        <r>
          <rPr>
            <sz val="9"/>
            <color indexed="81"/>
            <rFont val="Tahoma"/>
            <family val="2"/>
          </rPr>
          <t xml:space="preserve">
STL Partners estimate</t>
        </r>
      </text>
    </comment>
    <comment ref="L726" authorId="0" shapeId="0" xr:uid="{0BAC48D2-605B-4456-A4EF-A2DAF99BF4F9}">
      <text>
        <r>
          <rPr>
            <b/>
            <sz val="9"/>
            <color indexed="81"/>
            <rFont val="Tahoma"/>
            <family val="2"/>
          </rPr>
          <t>David Martin:</t>
        </r>
        <r>
          <rPr>
            <sz val="9"/>
            <color indexed="81"/>
            <rFont val="Tahoma"/>
            <family val="2"/>
          </rPr>
          <t xml:space="preserve">
STL Partners estimate</t>
        </r>
      </text>
    </comment>
    <comment ref="L727" authorId="0" shapeId="0" xr:uid="{9A450FDC-3595-43F5-ABC1-F82B1032DC61}">
      <text>
        <r>
          <rPr>
            <b/>
            <sz val="9"/>
            <color indexed="81"/>
            <rFont val="Tahoma"/>
            <family val="2"/>
          </rPr>
          <t>David Martin:</t>
        </r>
        <r>
          <rPr>
            <sz val="9"/>
            <color indexed="81"/>
            <rFont val="Tahoma"/>
            <family val="2"/>
          </rPr>
          <t xml:space="preserve">
STL Partners estimate</t>
        </r>
      </text>
    </comment>
    <comment ref="L728" authorId="0" shapeId="0" xr:uid="{ECDDBC5F-9A16-463D-A0DC-0E6F470AA89D}">
      <text>
        <r>
          <rPr>
            <b/>
            <sz val="9"/>
            <color indexed="81"/>
            <rFont val="Tahoma"/>
            <family val="2"/>
          </rPr>
          <t>David Martin:</t>
        </r>
        <r>
          <rPr>
            <sz val="9"/>
            <color indexed="81"/>
            <rFont val="Tahoma"/>
            <family val="2"/>
          </rPr>
          <t xml:space="preserve">
STL Partners estimate</t>
        </r>
      </text>
    </comment>
    <comment ref="J729" authorId="1" shapeId="0" xr:uid="{C51BD0EB-60B2-4B18-9053-FB01DAE6AECA}">
      <text>
        <r>
          <rPr>
            <b/>
            <sz val="9"/>
            <color indexed="81"/>
            <rFont val="Tahoma"/>
            <family val="2"/>
          </rPr>
          <t>Emma Buckland:</t>
        </r>
        <r>
          <rPr>
            <sz val="9"/>
            <color indexed="81"/>
            <rFont val="Tahoma"/>
            <family val="2"/>
          </rPr>
          <t xml:space="preserve">
Secure Access Service Edge</t>
        </r>
      </text>
    </comment>
    <comment ref="L729" authorId="0" shapeId="0" xr:uid="{F4E86A41-7041-4D9C-A1DF-D1638B578AFD}">
      <text>
        <r>
          <rPr>
            <b/>
            <sz val="9"/>
            <color indexed="81"/>
            <rFont val="Tahoma"/>
            <family val="2"/>
          </rPr>
          <t>David Martin:</t>
        </r>
        <r>
          <rPr>
            <sz val="9"/>
            <color indexed="81"/>
            <rFont val="Tahoma"/>
            <family val="2"/>
          </rPr>
          <t xml:space="preserve">
STL Partners estimate</t>
        </r>
      </text>
    </comment>
    <comment ref="L730" authorId="0" shapeId="0" xr:uid="{DF40489F-5169-4904-BC4C-F03BBBD8F24E}">
      <text>
        <r>
          <rPr>
            <b/>
            <sz val="9"/>
            <color indexed="81"/>
            <rFont val="Tahoma"/>
            <family val="2"/>
          </rPr>
          <t>David Martin:</t>
        </r>
        <r>
          <rPr>
            <sz val="9"/>
            <color indexed="81"/>
            <rFont val="Tahoma"/>
            <family val="2"/>
          </rPr>
          <t xml:space="preserve">
STL Partners estimate</t>
        </r>
      </text>
    </comment>
    <comment ref="L731" authorId="0" shapeId="0" xr:uid="{D7D1CF60-5BED-4756-9416-DFD21410B678}">
      <text>
        <r>
          <rPr>
            <b/>
            <sz val="9"/>
            <color indexed="81"/>
            <rFont val="Tahoma"/>
            <family val="2"/>
          </rPr>
          <t>David Martin:</t>
        </r>
        <r>
          <rPr>
            <sz val="9"/>
            <color indexed="81"/>
            <rFont val="Tahoma"/>
            <family val="2"/>
          </rPr>
          <t xml:space="preserve">
STL Partners estimate</t>
        </r>
      </text>
    </comment>
    <comment ref="L732" authorId="0" shapeId="0" xr:uid="{EB06A70A-F8CC-4250-A8AA-5A1B98874666}">
      <text>
        <r>
          <rPr>
            <b/>
            <sz val="9"/>
            <color indexed="81"/>
            <rFont val="Tahoma"/>
            <family val="2"/>
          </rPr>
          <t>David Martin:</t>
        </r>
        <r>
          <rPr>
            <sz val="9"/>
            <color indexed="81"/>
            <rFont val="Tahoma"/>
            <family val="2"/>
          </rPr>
          <t xml:space="preserve">
STL Partners estimate</t>
        </r>
      </text>
    </comment>
    <comment ref="J748" authorId="1" shapeId="0" xr:uid="{3844F69E-E9E3-431C-B136-F5239546649C}">
      <text>
        <r>
          <rPr>
            <b/>
            <sz val="9"/>
            <color indexed="81"/>
            <rFont val="Tahoma"/>
            <family val="2"/>
          </rPr>
          <t>Emma Buckland:</t>
        </r>
        <r>
          <rPr>
            <sz val="9"/>
            <color indexed="81"/>
            <rFont val="Tahoma"/>
            <family val="2"/>
          </rPr>
          <t xml:space="preserve">
Secure Access Service Edge</t>
        </r>
      </text>
    </comment>
    <comment ref="O773" authorId="0" shapeId="0" xr:uid="{32719AE0-CE1C-4147-B090-0C15EDD97B97}">
      <text>
        <r>
          <rPr>
            <b/>
            <sz val="9"/>
            <color indexed="81"/>
            <rFont val="Tahoma"/>
            <family val="2"/>
          </rPr>
          <t>David Martin:</t>
        </r>
        <r>
          <rPr>
            <sz val="9"/>
            <color indexed="81"/>
            <rFont val="Tahoma"/>
            <family val="2"/>
          </rPr>
          <t xml:space="preserve">
See entry for ngena</t>
        </r>
      </text>
    </comment>
    <comment ref="L774" authorId="0" shapeId="0" xr:uid="{D6B16DAF-B5F4-48DB-9AA4-8C7FC94D8950}">
      <text>
        <r>
          <rPr>
            <b/>
            <sz val="9"/>
            <color indexed="81"/>
            <rFont val="Tahoma"/>
            <family val="2"/>
          </rPr>
          <t>David Martin:</t>
        </r>
        <r>
          <rPr>
            <sz val="9"/>
            <color indexed="81"/>
            <rFont val="Tahoma"/>
            <family val="2"/>
          </rPr>
          <t xml:space="preserve">
STL Partners estimate</t>
        </r>
      </text>
    </comment>
    <comment ref="L775" authorId="0" shapeId="0" xr:uid="{9BB2D813-F88E-4663-A444-FF356FA81BED}">
      <text>
        <r>
          <rPr>
            <b/>
            <sz val="9"/>
            <color indexed="81"/>
            <rFont val="Tahoma"/>
            <family val="2"/>
          </rPr>
          <t>David Martin:</t>
        </r>
        <r>
          <rPr>
            <sz val="9"/>
            <color indexed="81"/>
            <rFont val="Tahoma"/>
            <family val="2"/>
          </rPr>
          <t xml:space="preserve">
STL Partners estimate</t>
        </r>
      </text>
    </comment>
    <comment ref="L799" authorId="0" shapeId="0" xr:uid="{075C16D4-6EA9-450E-BC2A-12E65773D2CC}">
      <text>
        <r>
          <rPr>
            <b/>
            <sz val="9"/>
            <color indexed="81"/>
            <rFont val="Tahoma"/>
            <family val="2"/>
          </rPr>
          <t>David Martin:</t>
        </r>
        <r>
          <rPr>
            <sz val="9"/>
            <color indexed="81"/>
            <rFont val="Tahoma"/>
            <family val="2"/>
          </rPr>
          <t xml:space="preserve">
STL Partners estimate</t>
        </r>
      </text>
    </comment>
    <comment ref="L800" authorId="0" shapeId="0" xr:uid="{1C6A7B58-05EC-4352-A47A-B540526AEBCF}">
      <text>
        <r>
          <rPr>
            <b/>
            <sz val="9"/>
            <color indexed="81"/>
            <rFont val="Tahoma"/>
            <family val="2"/>
          </rPr>
          <t>David Martin:</t>
        </r>
        <r>
          <rPr>
            <sz val="9"/>
            <color indexed="81"/>
            <rFont val="Tahoma"/>
            <family val="2"/>
          </rPr>
          <t xml:space="preserve">
STL Partners estimate</t>
        </r>
      </text>
    </comment>
    <comment ref="L804" authorId="0" shapeId="0" xr:uid="{E56F7FD8-795F-487B-8F87-BC9994058446}">
      <text>
        <r>
          <rPr>
            <b/>
            <sz val="9"/>
            <color indexed="81"/>
            <rFont val="Tahoma"/>
            <family val="2"/>
          </rPr>
          <t>David Martin:</t>
        </r>
        <r>
          <rPr>
            <sz val="9"/>
            <color indexed="81"/>
            <rFont val="Tahoma"/>
            <family val="2"/>
          </rPr>
          <t xml:space="preserve">
STL Partners estimate</t>
        </r>
      </text>
    </comment>
    <comment ref="L819" authorId="0" shapeId="0" xr:uid="{3A0AF737-D1C7-4261-A6AC-5DF8A3F5A0E4}">
      <text>
        <r>
          <rPr>
            <b/>
            <sz val="9"/>
            <color indexed="81"/>
            <rFont val="Tahoma"/>
            <family val="2"/>
          </rPr>
          <t>David Martin:</t>
        </r>
        <r>
          <rPr>
            <sz val="9"/>
            <color indexed="81"/>
            <rFont val="Tahoma"/>
            <family val="2"/>
          </rPr>
          <t xml:space="preserve">
STL Partners estimate</t>
        </r>
      </text>
    </comment>
    <comment ref="L824" authorId="0" shapeId="0" xr:uid="{5CD2B236-BB5B-4BEB-9E52-760A5C80FCD4}">
      <text>
        <r>
          <rPr>
            <b/>
            <sz val="9"/>
            <color indexed="81"/>
            <rFont val="Tahoma"/>
            <family val="2"/>
          </rPr>
          <t>David Martin:</t>
        </r>
        <r>
          <rPr>
            <sz val="9"/>
            <color indexed="81"/>
            <rFont val="Tahoma"/>
            <family val="2"/>
          </rPr>
          <t xml:space="preserve">
STL Partners estimate</t>
        </r>
      </text>
    </comment>
    <comment ref="L825" authorId="0" shapeId="0" xr:uid="{B7D6792F-C4D6-4442-AA44-E1AB1C85698A}">
      <text>
        <r>
          <rPr>
            <b/>
            <sz val="9"/>
            <color indexed="81"/>
            <rFont val="Tahoma"/>
            <family val="2"/>
          </rPr>
          <t>David Martin:</t>
        </r>
        <r>
          <rPr>
            <sz val="9"/>
            <color indexed="81"/>
            <rFont val="Tahoma"/>
            <family val="2"/>
          </rPr>
          <t xml:space="preserve">
STL Partners estimate</t>
        </r>
      </text>
    </comment>
    <comment ref="L829" authorId="0" shapeId="0" xr:uid="{22122855-F9A2-4979-AD57-4366872BF1FC}">
      <text>
        <r>
          <rPr>
            <b/>
            <sz val="9"/>
            <color indexed="81"/>
            <rFont val="Tahoma"/>
            <family val="2"/>
          </rPr>
          <t>David Martin:</t>
        </r>
        <r>
          <rPr>
            <sz val="9"/>
            <color indexed="81"/>
            <rFont val="Tahoma"/>
            <family val="2"/>
          </rPr>
          <t xml:space="preserve">
STL Partners estimate</t>
        </r>
      </text>
    </comment>
    <comment ref="L830" authorId="0" shapeId="0" xr:uid="{3716B60F-9CE6-4075-94C8-39807765D316}">
      <text>
        <r>
          <rPr>
            <b/>
            <sz val="9"/>
            <color indexed="81"/>
            <rFont val="Tahoma"/>
            <family val="2"/>
          </rPr>
          <t>David Martin:</t>
        </r>
        <r>
          <rPr>
            <sz val="9"/>
            <color indexed="81"/>
            <rFont val="Tahoma"/>
            <family val="2"/>
          </rPr>
          <t xml:space="preserve">
STL Partners estimate</t>
        </r>
      </text>
    </comment>
    <comment ref="L831" authorId="0" shapeId="0" xr:uid="{0272F29A-9F15-4BDD-B358-EE0EDD78E157}">
      <text>
        <r>
          <rPr>
            <b/>
            <sz val="9"/>
            <color indexed="81"/>
            <rFont val="Tahoma"/>
            <family val="2"/>
          </rPr>
          <t>David Martin:</t>
        </r>
        <r>
          <rPr>
            <sz val="9"/>
            <color indexed="81"/>
            <rFont val="Tahoma"/>
            <family val="2"/>
          </rPr>
          <t xml:space="preserve">
STL Partners estimate</t>
        </r>
      </text>
    </comment>
    <comment ref="L832" authorId="0" shapeId="0" xr:uid="{C843EF36-AFBD-4697-86AA-9B635B33D007}">
      <text>
        <r>
          <rPr>
            <b/>
            <sz val="9"/>
            <color indexed="81"/>
            <rFont val="Tahoma"/>
            <family val="2"/>
          </rPr>
          <t>David Martin:</t>
        </r>
        <r>
          <rPr>
            <sz val="9"/>
            <color indexed="81"/>
            <rFont val="Tahoma"/>
            <family val="2"/>
          </rPr>
          <t xml:space="preserve">
STL Partners estimate</t>
        </r>
      </text>
    </comment>
    <comment ref="L833" authorId="0" shapeId="0" xr:uid="{E91D236E-C71C-49F6-BCBF-1C659012E869}">
      <text>
        <r>
          <rPr>
            <b/>
            <sz val="9"/>
            <color indexed="81"/>
            <rFont val="Tahoma"/>
            <family val="2"/>
          </rPr>
          <t>David Martin:</t>
        </r>
        <r>
          <rPr>
            <sz val="9"/>
            <color indexed="81"/>
            <rFont val="Tahoma"/>
            <family val="2"/>
          </rPr>
          <t xml:space="preserve">
STL Partners estimate</t>
        </r>
      </text>
    </comment>
    <comment ref="L834" authorId="0" shapeId="0" xr:uid="{2EDB517F-7A2B-47FC-B43B-F0DF46BAF1AC}">
      <text>
        <r>
          <rPr>
            <b/>
            <sz val="9"/>
            <color indexed="81"/>
            <rFont val="Tahoma"/>
            <family val="2"/>
          </rPr>
          <t>David Martin:</t>
        </r>
        <r>
          <rPr>
            <sz val="9"/>
            <color indexed="81"/>
            <rFont val="Tahoma"/>
            <family val="2"/>
          </rPr>
          <t xml:space="preserve">
STL Partners estimate</t>
        </r>
      </text>
    </comment>
    <comment ref="J840" authorId="1" shapeId="0" xr:uid="{97EB5377-B960-4BE7-A187-162D175B3B3A}">
      <text>
        <r>
          <rPr>
            <b/>
            <sz val="9"/>
            <color indexed="81"/>
            <rFont val="Tahoma"/>
            <family val="2"/>
          </rPr>
          <t>Emma Buckland:</t>
        </r>
        <r>
          <rPr>
            <sz val="9"/>
            <color indexed="81"/>
            <rFont val="Tahoma"/>
            <family val="2"/>
          </rPr>
          <t xml:space="preserve">
Open RAN / O-RAN (fully open, disaggregated, virtualised / cloud-native)</t>
        </r>
      </text>
    </comment>
    <comment ref="L844" authorId="0" shapeId="0" xr:uid="{B65DC052-3853-4AA5-9437-8EA554E7C79A}">
      <text>
        <r>
          <rPr>
            <b/>
            <sz val="9"/>
            <color indexed="81"/>
            <rFont val="Tahoma"/>
            <family val="2"/>
          </rPr>
          <t>David Martin:</t>
        </r>
        <r>
          <rPr>
            <sz val="9"/>
            <color indexed="81"/>
            <rFont val="Tahoma"/>
            <family val="2"/>
          </rPr>
          <t xml:space="preserve">
STL Partners estimate</t>
        </r>
      </text>
    </comment>
    <comment ref="L845" authorId="0" shapeId="0" xr:uid="{1E906A72-7094-4C25-9F6D-4128ED315A5B}">
      <text>
        <r>
          <rPr>
            <b/>
            <sz val="9"/>
            <color indexed="81"/>
            <rFont val="Tahoma"/>
            <family val="2"/>
          </rPr>
          <t>David Martin:</t>
        </r>
        <r>
          <rPr>
            <sz val="9"/>
            <color indexed="81"/>
            <rFont val="Tahoma"/>
            <family val="2"/>
          </rPr>
          <t xml:space="preserve">
STL Partners estimate</t>
        </r>
      </text>
    </comment>
    <comment ref="L846" authorId="0" shapeId="0" xr:uid="{407725C6-B128-4C5E-A19F-9DEAEC4E2FE3}">
      <text>
        <r>
          <rPr>
            <b/>
            <sz val="9"/>
            <color indexed="81"/>
            <rFont val="Tahoma"/>
            <family val="2"/>
          </rPr>
          <t>David Martin:</t>
        </r>
        <r>
          <rPr>
            <sz val="9"/>
            <color indexed="81"/>
            <rFont val="Tahoma"/>
            <family val="2"/>
          </rPr>
          <t xml:space="preserve">
STL Partners estimate</t>
        </r>
      </text>
    </comment>
    <comment ref="L847" authorId="0" shapeId="0" xr:uid="{B6FEFB42-F326-4102-B7AD-6C0854CEEE50}">
      <text>
        <r>
          <rPr>
            <b/>
            <sz val="9"/>
            <color indexed="81"/>
            <rFont val="Tahoma"/>
            <family val="2"/>
          </rPr>
          <t>David Martin:</t>
        </r>
        <r>
          <rPr>
            <sz val="9"/>
            <color indexed="81"/>
            <rFont val="Tahoma"/>
            <family val="2"/>
          </rPr>
          <t xml:space="preserve">
STL Partners estimate</t>
        </r>
      </text>
    </comment>
    <comment ref="L850" authorId="1" shapeId="0" xr:uid="{F8807FF4-D3AF-44D2-97C5-A14ADC945792}">
      <text>
        <r>
          <rPr>
            <b/>
            <sz val="9"/>
            <color indexed="81"/>
            <rFont val="Tahoma"/>
            <family val="2"/>
          </rPr>
          <t>Emma Buckland:</t>
        </r>
        <r>
          <rPr>
            <sz val="9"/>
            <color indexed="81"/>
            <rFont val="Tahoma"/>
            <family val="2"/>
          </rPr>
          <t xml:space="preserve">
STL Partners estimate</t>
        </r>
      </text>
    </comment>
    <comment ref="L852" authorId="0" shapeId="0" xr:uid="{50D5E702-CC70-4B20-99AB-C1E00EAF3976}">
      <text>
        <r>
          <rPr>
            <b/>
            <sz val="9"/>
            <color indexed="81"/>
            <rFont val="Tahoma"/>
            <family val="2"/>
          </rPr>
          <t>David Martin:</t>
        </r>
        <r>
          <rPr>
            <sz val="9"/>
            <color indexed="81"/>
            <rFont val="Tahoma"/>
            <family val="2"/>
          </rPr>
          <t xml:space="preserve">
STL Partners estimate</t>
        </r>
      </text>
    </comment>
    <comment ref="L853" authorId="0" shapeId="0" xr:uid="{D01B11B4-3834-46C1-8629-9CA958A2C251}">
      <text>
        <r>
          <rPr>
            <b/>
            <sz val="9"/>
            <color indexed="81"/>
            <rFont val="Tahoma"/>
            <family val="2"/>
          </rPr>
          <t>David Martin:</t>
        </r>
        <r>
          <rPr>
            <sz val="9"/>
            <color indexed="81"/>
            <rFont val="Tahoma"/>
            <family val="2"/>
          </rPr>
          <t xml:space="preserve">
STL Partners estimate</t>
        </r>
      </text>
    </comment>
    <comment ref="L854" authorId="0" shapeId="0" xr:uid="{6D20B15F-B0AF-4627-83D1-BA72CCFAA23C}">
      <text>
        <r>
          <rPr>
            <b/>
            <sz val="9"/>
            <color indexed="81"/>
            <rFont val="Tahoma"/>
            <family val="2"/>
          </rPr>
          <t>David Martin:</t>
        </r>
        <r>
          <rPr>
            <sz val="9"/>
            <color indexed="81"/>
            <rFont val="Tahoma"/>
            <family val="2"/>
          </rPr>
          <t xml:space="preserve">
STL Partners estimate</t>
        </r>
      </text>
    </comment>
    <comment ref="L855" authorId="0" shapeId="0" xr:uid="{5416FF54-DEAC-446A-A0C3-418036A33137}">
      <text>
        <r>
          <rPr>
            <b/>
            <sz val="9"/>
            <color indexed="81"/>
            <rFont val="Tahoma"/>
            <family val="2"/>
          </rPr>
          <t>David Martin:</t>
        </r>
        <r>
          <rPr>
            <sz val="9"/>
            <color indexed="81"/>
            <rFont val="Tahoma"/>
            <family val="2"/>
          </rPr>
          <t xml:space="preserve">
STL Partners estimate</t>
        </r>
      </text>
    </comment>
    <comment ref="L857" authorId="0" shapeId="0" xr:uid="{58783F2D-8E70-41F4-B9B7-45DFBDCCC5E6}">
      <text>
        <r>
          <rPr>
            <b/>
            <sz val="9"/>
            <color indexed="81"/>
            <rFont val="Tahoma"/>
            <family val="2"/>
          </rPr>
          <t>David Martin:</t>
        </r>
        <r>
          <rPr>
            <sz val="9"/>
            <color indexed="81"/>
            <rFont val="Tahoma"/>
            <family val="2"/>
          </rPr>
          <t xml:space="preserve">
STL Partners estimate</t>
        </r>
      </text>
    </comment>
    <comment ref="O861" authorId="0" shapeId="0" xr:uid="{5D8B4FA7-ABEA-4FAA-9A28-1200CE475808}">
      <text>
        <r>
          <rPr>
            <b/>
            <sz val="9"/>
            <color indexed="81"/>
            <rFont val="Tahoma"/>
            <family val="2"/>
          </rPr>
          <t>David Martin:</t>
        </r>
        <r>
          <rPr>
            <sz val="9"/>
            <color indexed="81"/>
            <rFont val="Tahoma"/>
            <family val="2"/>
          </rPr>
          <t xml:space="preserve">
See separate entry for ngena</t>
        </r>
      </text>
    </comment>
    <comment ref="L865" authorId="0" shapeId="0" xr:uid="{94B1F532-675C-4C04-AD59-5B76EE9C8F4D}">
      <text>
        <r>
          <rPr>
            <b/>
            <sz val="9"/>
            <color indexed="81"/>
            <rFont val="Tahoma"/>
            <family val="2"/>
          </rPr>
          <t>David Martin:</t>
        </r>
        <r>
          <rPr>
            <sz val="9"/>
            <color indexed="81"/>
            <rFont val="Tahoma"/>
            <family val="2"/>
          </rPr>
          <t xml:space="preserve">
STL Partners estimate</t>
        </r>
      </text>
    </comment>
    <comment ref="L866" authorId="0" shapeId="0" xr:uid="{2DCE321E-5F6A-47B0-A084-563906F8016D}">
      <text>
        <r>
          <rPr>
            <b/>
            <sz val="9"/>
            <color indexed="81"/>
            <rFont val="Tahoma"/>
            <family val="2"/>
          </rPr>
          <t>David Martin:</t>
        </r>
        <r>
          <rPr>
            <sz val="9"/>
            <color indexed="81"/>
            <rFont val="Tahoma"/>
            <family val="2"/>
          </rPr>
          <t xml:space="preserve">
STL Partners estimate</t>
        </r>
      </text>
    </comment>
    <comment ref="L867" authorId="0" shapeId="0" xr:uid="{C770B3F8-DB02-4C33-9CE4-6927C79C8C90}">
      <text>
        <r>
          <rPr>
            <b/>
            <sz val="9"/>
            <color indexed="81"/>
            <rFont val="Tahoma"/>
            <family val="2"/>
          </rPr>
          <t>David Martin:</t>
        </r>
        <r>
          <rPr>
            <sz val="9"/>
            <color indexed="81"/>
            <rFont val="Tahoma"/>
            <family val="2"/>
          </rPr>
          <t xml:space="preserve">
STL Partners estimate</t>
        </r>
      </text>
    </comment>
    <comment ref="J868" authorId="1" shapeId="0" xr:uid="{C01E97B0-777A-4326-875B-1D337EBF4A3B}">
      <text>
        <r>
          <rPr>
            <b/>
            <sz val="9"/>
            <color indexed="81"/>
            <rFont val="Tahoma"/>
            <family val="2"/>
          </rPr>
          <t>Emma Buckland:</t>
        </r>
        <r>
          <rPr>
            <sz val="9"/>
            <color indexed="81"/>
            <rFont val="Tahoma"/>
            <family val="2"/>
          </rPr>
          <t xml:space="preserve">
Digital video recorder / set-top box</t>
        </r>
      </text>
    </comment>
    <comment ref="L868" authorId="0" shapeId="0" xr:uid="{21D4E8CC-D624-4293-8B1C-91C7B635FFB2}">
      <text>
        <r>
          <rPr>
            <b/>
            <sz val="9"/>
            <color indexed="81"/>
            <rFont val="Tahoma"/>
            <family val="2"/>
          </rPr>
          <t>David Martin:</t>
        </r>
        <r>
          <rPr>
            <sz val="9"/>
            <color indexed="81"/>
            <rFont val="Tahoma"/>
            <family val="2"/>
          </rPr>
          <t xml:space="preserve">
STL Partners estimate</t>
        </r>
      </text>
    </comment>
    <comment ref="L869" authorId="0" shapeId="0" xr:uid="{949B8930-BC69-43B0-85FA-EA41C3012669}">
      <text>
        <r>
          <rPr>
            <b/>
            <sz val="9"/>
            <color indexed="81"/>
            <rFont val="Tahoma"/>
            <family val="2"/>
          </rPr>
          <t>David Martin:</t>
        </r>
        <r>
          <rPr>
            <sz val="9"/>
            <color indexed="81"/>
            <rFont val="Tahoma"/>
            <family val="2"/>
          </rPr>
          <t xml:space="preserve">
STL Partners estimate</t>
        </r>
      </text>
    </comment>
    <comment ref="L870" authorId="0" shapeId="0" xr:uid="{A183B456-D88F-4D48-9A72-DDBB5095856D}">
      <text>
        <r>
          <rPr>
            <b/>
            <sz val="9"/>
            <color indexed="81"/>
            <rFont val="Tahoma"/>
            <family val="2"/>
          </rPr>
          <t>David Martin:</t>
        </r>
        <r>
          <rPr>
            <sz val="9"/>
            <color indexed="81"/>
            <rFont val="Tahoma"/>
            <family val="2"/>
          </rPr>
          <t xml:space="preserve">
STL Partners estimate</t>
        </r>
      </text>
    </comment>
    <comment ref="L871" authorId="0" shapeId="0" xr:uid="{00758908-831D-49F7-B2E1-A652CF5CA16F}">
      <text>
        <r>
          <rPr>
            <b/>
            <sz val="9"/>
            <color indexed="81"/>
            <rFont val="Tahoma"/>
            <family val="2"/>
          </rPr>
          <t>David Martin:</t>
        </r>
        <r>
          <rPr>
            <sz val="9"/>
            <color indexed="81"/>
            <rFont val="Tahoma"/>
            <family val="2"/>
          </rPr>
          <t xml:space="preserve">
STL Partners estimate</t>
        </r>
      </text>
    </comment>
    <comment ref="L872" authorId="0" shapeId="0" xr:uid="{458C2879-6102-4C55-9881-DD0A67DE9450}">
      <text>
        <r>
          <rPr>
            <b/>
            <sz val="9"/>
            <color indexed="81"/>
            <rFont val="Tahoma"/>
            <family val="2"/>
          </rPr>
          <t>David Martin:</t>
        </r>
        <r>
          <rPr>
            <sz val="9"/>
            <color indexed="81"/>
            <rFont val="Tahoma"/>
            <family val="2"/>
          </rPr>
          <t xml:space="preserve">
STL Partners estimate</t>
        </r>
      </text>
    </comment>
    <comment ref="L873" authorId="0" shapeId="0" xr:uid="{7F67A0E8-7E9C-4278-87DC-AA419C14C4C8}">
      <text>
        <r>
          <rPr>
            <b/>
            <sz val="9"/>
            <color indexed="81"/>
            <rFont val="Tahoma"/>
            <family val="2"/>
          </rPr>
          <t>David Martin:</t>
        </r>
        <r>
          <rPr>
            <sz val="9"/>
            <color indexed="81"/>
            <rFont val="Tahoma"/>
            <family val="2"/>
          </rPr>
          <t xml:space="preserve">
STL Partners estimate</t>
        </r>
      </text>
    </comment>
    <comment ref="P873" authorId="0" shapeId="0" xr:uid="{C382B577-E7A7-40D8-8BED-A858D4430CFC}">
      <text>
        <r>
          <rPr>
            <b/>
            <sz val="9"/>
            <color indexed="81"/>
            <rFont val="Tahoma"/>
            <family val="2"/>
          </rPr>
          <t>David Martin:</t>
        </r>
        <r>
          <rPr>
            <sz val="9"/>
            <color indexed="81"/>
            <rFont val="Tahoma"/>
            <family val="2"/>
          </rPr>
          <t xml:space="preserve">
Specific product name not known</t>
        </r>
      </text>
    </comment>
    <comment ref="L874" authorId="0" shapeId="0" xr:uid="{228F41CE-5430-4A16-A2ED-A145ECB7C8BF}">
      <text>
        <r>
          <rPr>
            <b/>
            <sz val="9"/>
            <color indexed="81"/>
            <rFont val="Tahoma"/>
            <family val="2"/>
          </rPr>
          <t>David Martin:</t>
        </r>
        <r>
          <rPr>
            <sz val="9"/>
            <color indexed="81"/>
            <rFont val="Tahoma"/>
            <family val="2"/>
          </rPr>
          <t xml:space="preserve">
STL Partners estimate</t>
        </r>
      </text>
    </comment>
    <comment ref="L878" authorId="0" shapeId="0" xr:uid="{770E7C36-9F9A-4C1B-9A4B-D7C738050B6E}">
      <text>
        <r>
          <rPr>
            <b/>
            <sz val="9"/>
            <color indexed="81"/>
            <rFont val="Tahoma"/>
            <family val="2"/>
          </rPr>
          <t>David Martin:</t>
        </r>
        <r>
          <rPr>
            <sz val="9"/>
            <color indexed="81"/>
            <rFont val="Tahoma"/>
            <family val="2"/>
          </rPr>
          <t xml:space="preserve">
STL Partners estimate</t>
        </r>
      </text>
    </comment>
    <comment ref="L882" authorId="0" shapeId="0" xr:uid="{60D77732-5133-4686-AF4F-66E56EFAC0B9}">
      <text>
        <r>
          <rPr>
            <b/>
            <sz val="9"/>
            <color indexed="81"/>
            <rFont val="Tahoma"/>
            <family val="2"/>
          </rPr>
          <t>David Martin:</t>
        </r>
        <r>
          <rPr>
            <sz val="9"/>
            <color indexed="81"/>
            <rFont val="Tahoma"/>
            <family val="2"/>
          </rPr>
          <t xml:space="preserve">
STL Partners estimate</t>
        </r>
      </text>
    </comment>
    <comment ref="L886" authorId="0" shapeId="0" xr:uid="{E8DB54EF-34A2-440C-BAEC-704AE60D0520}">
      <text>
        <r>
          <rPr>
            <b/>
            <sz val="9"/>
            <color indexed="81"/>
            <rFont val="Tahoma"/>
            <family val="2"/>
          </rPr>
          <t>David Martin:</t>
        </r>
        <r>
          <rPr>
            <sz val="9"/>
            <color indexed="81"/>
            <rFont val="Tahoma"/>
            <family val="2"/>
          </rPr>
          <t xml:space="preserve">
STL Partners estimate</t>
        </r>
      </text>
    </comment>
    <comment ref="L891" authorId="0" shapeId="0" xr:uid="{0B194A1E-12FA-4350-96CE-797DBC10695C}">
      <text>
        <r>
          <rPr>
            <b/>
            <sz val="9"/>
            <color indexed="81"/>
            <rFont val="Tahoma"/>
            <family val="2"/>
          </rPr>
          <t>David Martin:</t>
        </r>
        <r>
          <rPr>
            <sz val="9"/>
            <color indexed="81"/>
            <rFont val="Tahoma"/>
            <family val="2"/>
          </rPr>
          <t xml:space="preserve">
STL Partners estimate</t>
        </r>
      </text>
    </comment>
    <comment ref="L892" authorId="0" shapeId="0" xr:uid="{E712D05C-D48C-436E-ACEB-78C8D8A5974B}">
      <text>
        <r>
          <rPr>
            <b/>
            <sz val="9"/>
            <color indexed="81"/>
            <rFont val="Tahoma"/>
            <family val="2"/>
          </rPr>
          <t>David Martin:</t>
        </r>
        <r>
          <rPr>
            <sz val="9"/>
            <color indexed="81"/>
            <rFont val="Tahoma"/>
            <family val="2"/>
          </rPr>
          <t xml:space="preserve">
STL Partners estimate</t>
        </r>
      </text>
    </comment>
    <comment ref="L893" authorId="0" shapeId="0" xr:uid="{64834A17-FFD8-412C-9A86-584883626D9D}">
      <text>
        <r>
          <rPr>
            <b/>
            <sz val="9"/>
            <color indexed="81"/>
            <rFont val="Tahoma"/>
            <family val="2"/>
          </rPr>
          <t>David Martin:</t>
        </r>
        <r>
          <rPr>
            <sz val="9"/>
            <color indexed="81"/>
            <rFont val="Tahoma"/>
            <family val="2"/>
          </rPr>
          <t xml:space="preserve">
STL Partners estimate</t>
        </r>
      </text>
    </comment>
    <comment ref="L894" authorId="0" shapeId="0" xr:uid="{DBC63010-6FA3-4117-86D8-DF4A1936F5D6}">
      <text>
        <r>
          <rPr>
            <b/>
            <sz val="9"/>
            <color indexed="81"/>
            <rFont val="Tahoma"/>
            <family val="2"/>
          </rPr>
          <t>David Martin:</t>
        </r>
        <r>
          <rPr>
            <sz val="9"/>
            <color indexed="81"/>
            <rFont val="Tahoma"/>
            <family val="2"/>
          </rPr>
          <t xml:space="preserve">
STL Partners estimate</t>
        </r>
      </text>
    </comment>
    <comment ref="L895" authorId="0" shapeId="0" xr:uid="{7375BF09-6347-4A3E-BCD1-82ACA9DBA0E3}">
      <text>
        <r>
          <rPr>
            <b/>
            <sz val="9"/>
            <color indexed="81"/>
            <rFont val="Tahoma"/>
            <family val="2"/>
          </rPr>
          <t>David Martin:</t>
        </r>
        <r>
          <rPr>
            <sz val="9"/>
            <color indexed="81"/>
            <rFont val="Tahoma"/>
            <family val="2"/>
          </rPr>
          <t xml:space="preserve">
STL Partners estimate</t>
        </r>
      </text>
    </comment>
    <comment ref="L896" authorId="0" shapeId="0" xr:uid="{ADBA75B8-B40C-4815-B52B-1A1223236FF0}">
      <text>
        <r>
          <rPr>
            <b/>
            <sz val="9"/>
            <color indexed="81"/>
            <rFont val="Tahoma"/>
            <family val="2"/>
          </rPr>
          <t>David Martin:</t>
        </r>
        <r>
          <rPr>
            <sz val="9"/>
            <color indexed="81"/>
            <rFont val="Tahoma"/>
            <family val="2"/>
          </rPr>
          <t xml:space="preserve">
STL Partners estimate</t>
        </r>
      </text>
    </comment>
    <comment ref="L897" authorId="0" shapeId="0" xr:uid="{317C1D63-6862-407F-86E1-DBA5F1F18C58}">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898" authorId="0" shapeId="0" xr:uid="{DA40E379-89C6-4A22-BDD0-DF7C1946E168}">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899" authorId="0" shapeId="0" xr:uid="{41E4789A-CA7E-4541-9952-2A4ABEDD05D0}">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J900" authorId="1" shapeId="0" xr:uid="{D88A90D6-0D4D-4367-A0A3-910EDECFF457}">
      <text>
        <r>
          <rPr>
            <b/>
            <sz val="9"/>
            <color indexed="81"/>
            <rFont val="Tahoma"/>
            <family val="2"/>
          </rPr>
          <t>Emma Buckland:</t>
        </r>
        <r>
          <rPr>
            <sz val="9"/>
            <color indexed="81"/>
            <rFont val="Tahoma"/>
            <family val="2"/>
          </rPr>
          <t xml:space="preserve">
Open RAN / O-RAN (fully open, disaggregated, virtualised / cloud-native)</t>
        </r>
      </text>
    </comment>
    <comment ref="L900" authorId="0" shapeId="0" xr:uid="{D422DC4F-309A-47C2-A8E2-C13A548B51A8}">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901" authorId="0" shapeId="0" xr:uid="{2E7FEFA1-3732-4670-9E34-3F095AF4012A}">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902" authorId="0" shapeId="0" xr:uid="{9AFFFDBE-AB6E-463C-BA92-09462B335844}">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907" authorId="0" shapeId="0" xr:uid="{77C48161-376D-4F24-98EB-EDC631EA75E5}">
      <text>
        <r>
          <rPr>
            <b/>
            <sz val="9"/>
            <color indexed="81"/>
            <rFont val="Tahoma"/>
            <family val="2"/>
          </rPr>
          <t>David Martin:</t>
        </r>
        <r>
          <rPr>
            <sz val="9"/>
            <color indexed="81"/>
            <rFont val="Tahoma"/>
            <family val="2"/>
          </rPr>
          <t xml:space="preserve">
STL Partners estimate</t>
        </r>
      </text>
    </comment>
    <comment ref="L908" authorId="0" shapeId="0" xr:uid="{FF5EF936-4EE1-4608-B00F-D11DF8438A26}">
      <text>
        <r>
          <rPr>
            <b/>
            <sz val="9"/>
            <color indexed="81"/>
            <rFont val="Tahoma"/>
            <family val="2"/>
          </rPr>
          <t>David Martin:</t>
        </r>
        <r>
          <rPr>
            <sz val="9"/>
            <color indexed="81"/>
            <rFont val="Tahoma"/>
            <family val="2"/>
          </rPr>
          <t xml:space="preserve">
STL Partners estimate</t>
        </r>
      </text>
    </comment>
    <comment ref="L913" authorId="0" shapeId="0" xr:uid="{E6867281-4E6C-454C-B690-33E6AC46DC8F}">
      <text>
        <r>
          <rPr>
            <b/>
            <sz val="9"/>
            <color indexed="81"/>
            <rFont val="Tahoma"/>
            <family val="2"/>
          </rPr>
          <t>David Martin:</t>
        </r>
        <r>
          <rPr>
            <sz val="9"/>
            <color indexed="81"/>
            <rFont val="Tahoma"/>
            <family val="2"/>
          </rPr>
          <t xml:space="preserve">
STL Partners estimate</t>
        </r>
      </text>
    </comment>
    <comment ref="L920" authorId="0" shapeId="0" xr:uid="{4A496533-9D38-464D-9EF9-A0CE42630670}">
      <text>
        <r>
          <rPr>
            <b/>
            <sz val="9"/>
            <color indexed="81"/>
            <rFont val="Tahoma"/>
            <family val="2"/>
          </rPr>
          <t>David Martin:</t>
        </r>
        <r>
          <rPr>
            <sz val="9"/>
            <color indexed="81"/>
            <rFont val="Tahoma"/>
            <family val="2"/>
          </rPr>
          <t xml:space="preserve">
STL Partners estimate</t>
        </r>
      </text>
    </comment>
    <comment ref="L921" authorId="0" shapeId="0" xr:uid="{85B3CAE2-64F7-41C1-BA27-E04059B458EA}">
      <text>
        <r>
          <rPr>
            <b/>
            <sz val="9"/>
            <color indexed="81"/>
            <rFont val="Tahoma"/>
            <family val="2"/>
          </rPr>
          <t>David Martin:</t>
        </r>
        <r>
          <rPr>
            <sz val="9"/>
            <color indexed="81"/>
            <rFont val="Tahoma"/>
            <family val="2"/>
          </rPr>
          <t xml:space="preserve">
STL Partners estimate</t>
        </r>
      </text>
    </comment>
    <comment ref="L922" authorId="0" shapeId="0" xr:uid="{AE166933-368F-4896-914C-E447C0431776}">
      <text>
        <r>
          <rPr>
            <b/>
            <sz val="9"/>
            <color indexed="81"/>
            <rFont val="Tahoma"/>
            <family val="2"/>
          </rPr>
          <t>David Martin:</t>
        </r>
        <r>
          <rPr>
            <sz val="9"/>
            <color indexed="81"/>
            <rFont val="Tahoma"/>
            <family val="2"/>
          </rPr>
          <t xml:space="preserve">
STL Partners estimate</t>
        </r>
      </text>
    </comment>
    <comment ref="L923" authorId="0" shapeId="0" xr:uid="{091BB6E3-8A56-4399-AC27-61E42EF85114}">
      <text>
        <r>
          <rPr>
            <b/>
            <sz val="9"/>
            <color indexed="81"/>
            <rFont val="Tahoma"/>
            <family val="2"/>
          </rPr>
          <t>David Martin:</t>
        </r>
        <r>
          <rPr>
            <sz val="9"/>
            <color indexed="81"/>
            <rFont val="Tahoma"/>
            <family val="2"/>
          </rPr>
          <t xml:space="preserve">
STL Partners estimate</t>
        </r>
      </text>
    </comment>
    <comment ref="L924" authorId="0" shapeId="0" xr:uid="{B677CFE2-AF35-4E21-A879-634390E46D62}">
      <text>
        <r>
          <rPr>
            <b/>
            <sz val="9"/>
            <color indexed="81"/>
            <rFont val="Tahoma"/>
            <family val="2"/>
          </rPr>
          <t>David Martin:</t>
        </r>
        <r>
          <rPr>
            <sz val="9"/>
            <color indexed="81"/>
            <rFont val="Tahoma"/>
            <family val="2"/>
          </rPr>
          <t xml:space="preserve">
STL Partners estimate</t>
        </r>
      </text>
    </comment>
    <comment ref="L925" authorId="0" shapeId="0" xr:uid="{A144D10D-AB79-4CB2-A144-E4771B2BA150}">
      <text>
        <r>
          <rPr>
            <b/>
            <sz val="9"/>
            <color indexed="81"/>
            <rFont val="Tahoma"/>
            <family val="2"/>
          </rPr>
          <t>David Martin:</t>
        </r>
        <r>
          <rPr>
            <sz val="9"/>
            <color indexed="81"/>
            <rFont val="Tahoma"/>
            <family val="2"/>
          </rPr>
          <t xml:space="preserve">
STL Partners estimate</t>
        </r>
      </text>
    </comment>
    <comment ref="O935" authorId="0" shapeId="0" xr:uid="{3982F6DD-2E24-4DA1-896A-18620096B988}">
      <text>
        <r>
          <rPr>
            <b/>
            <sz val="9"/>
            <color indexed="81"/>
            <rFont val="Tahoma"/>
            <family val="2"/>
          </rPr>
          <t>David Martin:</t>
        </r>
        <r>
          <rPr>
            <sz val="9"/>
            <color indexed="81"/>
            <rFont val="Tahoma"/>
            <family val="2"/>
          </rPr>
          <t xml:space="preserve">
We assume the vendor was Ericsson, which has stated publicly it has deployed NFVi for Telecom Italia</t>
        </r>
      </text>
    </comment>
    <comment ref="L942" authorId="0" shapeId="0" xr:uid="{C2CCAFB9-556E-4ED0-88FB-8EA4E04A1FCE}">
      <text>
        <r>
          <rPr>
            <b/>
            <sz val="9"/>
            <color indexed="81"/>
            <rFont val="Tahoma"/>
            <family val="2"/>
          </rPr>
          <t>David Martin:</t>
        </r>
        <r>
          <rPr>
            <sz val="9"/>
            <color indexed="81"/>
            <rFont val="Tahoma"/>
            <family val="2"/>
          </rPr>
          <t xml:space="preserve">
STL Partners estimate</t>
        </r>
      </text>
    </comment>
    <comment ref="L943" authorId="0" shapeId="0" xr:uid="{B1B421ED-978B-4C16-9CDB-0814DFBF46C1}">
      <text>
        <r>
          <rPr>
            <b/>
            <sz val="9"/>
            <color indexed="81"/>
            <rFont val="Tahoma"/>
            <family val="2"/>
          </rPr>
          <t>David Martin:</t>
        </r>
        <r>
          <rPr>
            <sz val="9"/>
            <color indexed="81"/>
            <rFont val="Tahoma"/>
            <family val="2"/>
          </rPr>
          <t xml:space="preserve">
STL Partners estimate</t>
        </r>
      </text>
    </comment>
    <comment ref="L944" authorId="0" shapeId="0" xr:uid="{C5AF4E63-CDEA-45D9-A7A7-CCDB24FA94B0}">
      <text>
        <r>
          <rPr>
            <b/>
            <sz val="9"/>
            <color indexed="81"/>
            <rFont val="Tahoma"/>
            <family val="2"/>
          </rPr>
          <t>David Martin:</t>
        </r>
        <r>
          <rPr>
            <sz val="9"/>
            <color indexed="81"/>
            <rFont val="Tahoma"/>
            <family val="2"/>
          </rPr>
          <t xml:space="preserve">
STL Partners estimate</t>
        </r>
      </text>
    </comment>
    <comment ref="L950" authorId="0" shapeId="0" xr:uid="{F3D3AD50-D807-4DC7-A291-7539DD3CE64C}">
      <text>
        <r>
          <rPr>
            <b/>
            <sz val="9"/>
            <color indexed="81"/>
            <rFont val="Tahoma"/>
            <family val="2"/>
          </rPr>
          <t>David Martin:</t>
        </r>
        <r>
          <rPr>
            <sz val="9"/>
            <color indexed="81"/>
            <rFont val="Tahoma"/>
            <family val="2"/>
          </rPr>
          <t xml:space="preserve">
STL Partners estimate</t>
        </r>
      </text>
    </comment>
    <comment ref="L951" authorId="0" shapeId="0" xr:uid="{F14FF370-741B-4CA0-BE58-1D7EEF7917DE}">
      <text>
        <r>
          <rPr>
            <b/>
            <sz val="9"/>
            <color indexed="81"/>
            <rFont val="Tahoma"/>
            <family val="2"/>
          </rPr>
          <t>David Martin:</t>
        </r>
        <r>
          <rPr>
            <sz val="9"/>
            <color indexed="81"/>
            <rFont val="Tahoma"/>
            <family val="2"/>
          </rPr>
          <t xml:space="preserve">
STL Partners estimate</t>
        </r>
      </text>
    </comment>
    <comment ref="L952" authorId="0" shapeId="0" xr:uid="{FED1A269-4448-47C7-9130-64B6BFE01B53}">
      <text>
        <r>
          <rPr>
            <b/>
            <sz val="9"/>
            <color indexed="81"/>
            <rFont val="Tahoma"/>
            <family val="2"/>
          </rPr>
          <t>David Martin:</t>
        </r>
        <r>
          <rPr>
            <sz val="9"/>
            <color indexed="81"/>
            <rFont val="Tahoma"/>
            <family val="2"/>
          </rPr>
          <t xml:space="preserve">
STL Partners estimate</t>
        </r>
      </text>
    </comment>
    <comment ref="J957" authorId="1" shapeId="0" xr:uid="{59D29C52-C36E-4E61-85B3-1BD7381157C8}">
      <text>
        <r>
          <rPr>
            <b/>
            <sz val="9"/>
            <color indexed="81"/>
            <rFont val="Tahoma"/>
            <family val="2"/>
          </rPr>
          <t>Emma Buckland:</t>
        </r>
        <r>
          <rPr>
            <sz val="9"/>
            <color indexed="81"/>
            <rFont val="Tahoma"/>
            <family val="2"/>
          </rPr>
          <t xml:space="preserve">
Open RAN / O-RAN (fully open, disaggregated, virtualised / cloud-native)</t>
        </r>
      </text>
    </comment>
    <comment ref="J959" authorId="1" shapeId="0" xr:uid="{3DD1B7D0-C8B0-4071-ADA1-862175EECCE4}">
      <text>
        <r>
          <rPr>
            <b/>
            <sz val="9"/>
            <color indexed="81"/>
            <rFont val="Tahoma"/>
            <family val="2"/>
          </rPr>
          <t>Emma Buckland:</t>
        </r>
        <r>
          <rPr>
            <sz val="9"/>
            <color indexed="81"/>
            <rFont val="Tahoma"/>
            <family val="2"/>
          </rPr>
          <t xml:space="preserve">
Secure Access Service Edge</t>
        </r>
      </text>
    </comment>
    <comment ref="L959" authorId="0" shapeId="0" xr:uid="{BC265A32-A33E-4500-AC70-FC4B7D3369F8}">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960" authorId="0" shapeId="0" xr:uid="{431B9E31-E23C-47D9-9B71-ABD1BD92385F}">
      <text>
        <r>
          <rPr>
            <b/>
            <sz val="9"/>
            <color indexed="81"/>
            <rFont val="Tahoma"/>
            <family val="2"/>
          </rPr>
          <t>David Martin:</t>
        </r>
        <r>
          <rPr>
            <sz val="9"/>
            <color indexed="81"/>
            <rFont val="Tahoma"/>
            <family val="2"/>
          </rPr>
          <t xml:space="preserve">
STL Partners estimate</t>
        </r>
      </text>
    </comment>
    <comment ref="L961" authorId="0" shapeId="0" xr:uid="{483AC1C6-BC9C-41D0-B66F-C9838A53CF49}">
      <text>
        <r>
          <rPr>
            <b/>
            <sz val="9"/>
            <color indexed="81"/>
            <rFont val="Tahoma"/>
            <family val="2"/>
          </rPr>
          <t>David Martin:</t>
        </r>
        <r>
          <rPr>
            <sz val="9"/>
            <color indexed="81"/>
            <rFont val="Tahoma"/>
            <family val="2"/>
          </rPr>
          <t xml:space="preserve">
STL Partners estimate</t>
        </r>
      </text>
    </comment>
    <comment ref="L962" authorId="0" shapeId="0" xr:uid="{EE89B408-F2DF-4658-9952-F495825560B5}">
      <text>
        <r>
          <rPr>
            <b/>
            <sz val="9"/>
            <color indexed="81"/>
            <rFont val="Tahoma"/>
            <family val="2"/>
          </rPr>
          <t>David Martin:</t>
        </r>
        <r>
          <rPr>
            <sz val="9"/>
            <color indexed="81"/>
            <rFont val="Tahoma"/>
            <family val="2"/>
          </rPr>
          <t xml:space="preserve">
STL Partners estimate</t>
        </r>
      </text>
    </comment>
    <comment ref="L963" authorId="0" shapeId="0" xr:uid="{33C758D3-38FC-47C5-9180-1E98C0B1F213}">
      <text>
        <r>
          <rPr>
            <b/>
            <sz val="9"/>
            <color indexed="81"/>
            <rFont val="Tahoma"/>
            <family val="2"/>
          </rPr>
          <t>David Martin:</t>
        </r>
        <r>
          <rPr>
            <sz val="9"/>
            <color indexed="81"/>
            <rFont val="Tahoma"/>
            <family val="2"/>
          </rPr>
          <t xml:space="preserve">
STL Partners estimate</t>
        </r>
      </text>
    </comment>
    <comment ref="L964" authorId="0" shapeId="0" xr:uid="{74383672-0405-4A87-94CC-3A8BE6070033}">
      <text>
        <r>
          <rPr>
            <b/>
            <sz val="9"/>
            <color indexed="81"/>
            <rFont val="Tahoma"/>
            <family val="2"/>
          </rPr>
          <t>David Martin:</t>
        </r>
        <r>
          <rPr>
            <sz val="9"/>
            <color indexed="81"/>
            <rFont val="Tahoma"/>
            <family val="2"/>
          </rPr>
          <t xml:space="preserve">
STL Partners estimate</t>
        </r>
      </text>
    </comment>
    <comment ref="L965" authorId="0" shapeId="0" xr:uid="{D6D79D77-7808-4F26-9B9F-9795DDC63F2D}">
      <text>
        <r>
          <rPr>
            <b/>
            <sz val="9"/>
            <color indexed="81"/>
            <rFont val="Tahoma"/>
            <family val="2"/>
          </rPr>
          <t>David Martin:</t>
        </r>
        <r>
          <rPr>
            <sz val="9"/>
            <color indexed="81"/>
            <rFont val="Tahoma"/>
            <family val="2"/>
          </rPr>
          <t xml:space="preserve">
STL Partners estimate</t>
        </r>
      </text>
    </comment>
    <comment ref="L966" authorId="0" shapeId="0" xr:uid="{38A2D2F2-C3C6-492C-B6CA-2FCD0B089167}">
      <text>
        <r>
          <rPr>
            <b/>
            <sz val="9"/>
            <color indexed="81"/>
            <rFont val="Tahoma"/>
            <family val="2"/>
          </rPr>
          <t>David Martin:</t>
        </r>
        <r>
          <rPr>
            <sz val="9"/>
            <color indexed="81"/>
            <rFont val="Tahoma"/>
            <family val="2"/>
          </rPr>
          <t xml:space="preserve">
STL Partners estimate</t>
        </r>
      </text>
    </comment>
    <comment ref="L967" authorId="0" shapeId="0" xr:uid="{6EEB9EE0-284E-4222-9829-42D475CE7281}">
      <text>
        <r>
          <rPr>
            <b/>
            <sz val="9"/>
            <color indexed="81"/>
            <rFont val="Tahoma"/>
            <family val="2"/>
          </rPr>
          <t>David Martin:</t>
        </r>
        <r>
          <rPr>
            <sz val="9"/>
            <color indexed="81"/>
            <rFont val="Tahoma"/>
            <family val="2"/>
          </rPr>
          <t xml:space="preserve">
STL Partners estimate</t>
        </r>
      </text>
    </comment>
    <comment ref="L968" authorId="0" shapeId="0" xr:uid="{8922293A-CF82-4DCF-8645-CC9EC48F0CC8}">
      <text>
        <r>
          <rPr>
            <b/>
            <sz val="9"/>
            <color indexed="81"/>
            <rFont val="Tahoma"/>
            <family val="2"/>
          </rPr>
          <t>David Martin:</t>
        </r>
        <r>
          <rPr>
            <sz val="9"/>
            <color indexed="81"/>
            <rFont val="Tahoma"/>
            <family val="2"/>
          </rPr>
          <t xml:space="preserve">
STL Partners estimate</t>
        </r>
      </text>
    </comment>
    <comment ref="L969" authorId="0" shapeId="0" xr:uid="{343A5EEA-B501-4BE0-92AF-B432E61CD913}">
      <text>
        <r>
          <rPr>
            <b/>
            <sz val="9"/>
            <color indexed="81"/>
            <rFont val="Tahoma"/>
            <family val="2"/>
          </rPr>
          <t>David Martin:</t>
        </r>
        <r>
          <rPr>
            <sz val="9"/>
            <color indexed="81"/>
            <rFont val="Tahoma"/>
            <family val="2"/>
          </rPr>
          <t xml:space="preserve">
STL Partners estimate</t>
        </r>
      </text>
    </comment>
    <comment ref="L970" authorId="0" shapeId="0" xr:uid="{A5B7E824-7BF2-4F08-BC56-A8EC555F03F8}">
      <text>
        <r>
          <rPr>
            <b/>
            <sz val="9"/>
            <color indexed="81"/>
            <rFont val="Tahoma"/>
            <family val="2"/>
          </rPr>
          <t>David Martin:</t>
        </r>
        <r>
          <rPr>
            <sz val="9"/>
            <color indexed="81"/>
            <rFont val="Tahoma"/>
            <family val="2"/>
          </rPr>
          <t xml:space="preserve">
STL Partners estimate</t>
        </r>
      </text>
    </comment>
    <comment ref="L971" authorId="0" shapeId="0" xr:uid="{302DC9A8-9E41-4D9B-8B4A-B76F9495F5B4}">
      <text>
        <r>
          <rPr>
            <b/>
            <sz val="9"/>
            <color indexed="81"/>
            <rFont val="Tahoma"/>
            <family val="2"/>
          </rPr>
          <t>David Martin:</t>
        </r>
        <r>
          <rPr>
            <sz val="9"/>
            <color indexed="81"/>
            <rFont val="Tahoma"/>
            <family val="2"/>
          </rPr>
          <t xml:space="preserve">
STL Partners estimate</t>
        </r>
      </text>
    </comment>
    <comment ref="L972" authorId="0" shapeId="0" xr:uid="{6139F91B-8AB8-4206-AEDC-E754EC955358}">
      <text>
        <r>
          <rPr>
            <b/>
            <sz val="9"/>
            <color indexed="81"/>
            <rFont val="Tahoma"/>
            <family val="2"/>
          </rPr>
          <t>David Martin:</t>
        </r>
        <r>
          <rPr>
            <sz val="9"/>
            <color indexed="81"/>
            <rFont val="Tahoma"/>
            <family val="2"/>
          </rPr>
          <t xml:space="preserve">
STL Partners estimate</t>
        </r>
      </text>
    </comment>
    <comment ref="L973" authorId="0" shapeId="0" xr:uid="{CB220DB6-1566-4A71-9220-3DF8D433CAB1}">
      <text>
        <r>
          <rPr>
            <b/>
            <sz val="9"/>
            <color indexed="81"/>
            <rFont val="Tahoma"/>
            <family val="2"/>
          </rPr>
          <t>David Martin:</t>
        </r>
        <r>
          <rPr>
            <sz val="9"/>
            <color indexed="81"/>
            <rFont val="Tahoma"/>
            <family val="2"/>
          </rPr>
          <t xml:space="preserve">
STL Partners estimate</t>
        </r>
      </text>
    </comment>
    <comment ref="L974" authorId="0" shapeId="0" xr:uid="{29A27B74-6E19-44A8-A8A8-E151CE50D972}">
      <text>
        <r>
          <rPr>
            <b/>
            <sz val="9"/>
            <color indexed="81"/>
            <rFont val="Tahoma"/>
            <family val="2"/>
          </rPr>
          <t>David Martin:</t>
        </r>
        <r>
          <rPr>
            <sz val="9"/>
            <color indexed="81"/>
            <rFont val="Tahoma"/>
            <family val="2"/>
          </rPr>
          <t xml:space="preserve">
STL Partners estimate</t>
        </r>
      </text>
    </comment>
    <comment ref="L975" authorId="0" shapeId="0" xr:uid="{B98D25C0-0BC7-46D0-9BE2-C239F3777EAD}">
      <text>
        <r>
          <rPr>
            <b/>
            <sz val="9"/>
            <color indexed="81"/>
            <rFont val="Tahoma"/>
            <family val="2"/>
          </rPr>
          <t>David Martin:</t>
        </r>
        <r>
          <rPr>
            <sz val="9"/>
            <color indexed="81"/>
            <rFont val="Tahoma"/>
            <family val="2"/>
          </rPr>
          <t xml:space="preserve">
STL Partners estimate</t>
        </r>
      </text>
    </comment>
    <comment ref="L976" authorId="0" shapeId="0" xr:uid="{7EC4A633-1AAD-4565-98AF-4EFFFC0AE9CF}">
      <text>
        <r>
          <rPr>
            <b/>
            <sz val="9"/>
            <color indexed="81"/>
            <rFont val="Tahoma"/>
            <family val="2"/>
          </rPr>
          <t>David Martin:</t>
        </r>
        <r>
          <rPr>
            <sz val="9"/>
            <color indexed="81"/>
            <rFont val="Tahoma"/>
            <family val="2"/>
          </rPr>
          <t xml:space="preserve">
STL Partners estimate</t>
        </r>
      </text>
    </comment>
    <comment ref="L977" authorId="0" shapeId="0" xr:uid="{F141DCFA-2D2D-4EC2-A94A-C6A6D4418B0E}">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1002" authorId="0" shapeId="0" xr:uid="{741FD0B1-0256-4EDD-B26F-9679F2DBFB1C}">
      <text>
        <r>
          <rPr>
            <b/>
            <sz val="9"/>
            <color indexed="81"/>
            <rFont val="Tahoma"/>
            <family val="2"/>
          </rPr>
          <t>David Martin:</t>
        </r>
        <r>
          <rPr>
            <sz val="9"/>
            <color indexed="81"/>
            <rFont val="Tahoma"/>
            <family val="2"/>
          </rPr>
          <t xml:space="preserve">
STL Partners estimate</t>
        </r>
      </text>
    </comment>
    <comment ref="L1003" authorId="0" shapeId="0" xr:uid="{5400CC98-9DDA-4D65-8B9C-B4B7DEAFFB54}">
      <text>
        <r>
          <rPr>
            <b/>
            <sz val="9"/>
            <color indexed="81"/>
            <rFont val="Tahoma"/>
            <family val="2"/>
          </rPr>
          <t>David Martin:</t>
        </r>
        <r>
          <rPr>
            <sz val="9"/>
            <color indexed="81"/>
            <rFont val="Tahoma"/>
            <family val="2"/>
          </rPr>
          <t xml:space="preserve">
STL Partners estimate</t>
        </r>
      </text>
    </comment>
    <comment ref="L1004" authorId="0" shapeId="0" xr:uid="{D8A2CAE7-81E7-4ABB-A459-BA0A299EB2C4}">
      <text>
        <r>
          <rPr>
            <b/>
            <sz val="9"/>
            <color indexed="81"/>
            <rFont val="Tahoma"/>
            <family val="2"/>
          </rPr>
          <t>David Martin:</t>
        </r>
        <r>
          <rPr>
            <sz val="9"/>
            <color indexed="81"/>
            <rFont val="Tahoma"/>
            <family val="2"/>
          </rPr>
          <t xml:space="preserve">
STL Partners estimate</t>
        </r>
      </text>
    </comment>
    <comment ref="L1005" authorId="0" shapeId="0" xr:uid="{FE6A09CF-F59B-4698-A96D-B1B4E5573498}">
      <text>
        <r>
          <rPr>
            <b/>
            <sz val="9"/>
            <color indexed="81"/>
            <rFont val="Tahoma"/>
            <family val="2"/>
          </rPr>
          <t>David Martin:</t>
        </r>
        <r>
          <rPr>
            <sz val="9"/>
            <color indexed="81"/>
            <rFont val="Tahoma"/>
            <family val="2"/>
          </rPr>
          <t xml:space="preserve">
STL Partners estimate</t>
        </r>
      </text>
    </comment>
    <comment ref="L1006" authorId="0" shapeId="0" xr:uid="{7EC573BD-9926-4B0A-A913-01C6327F1FBF}">
      <text>
        <r>
          <rPr>
            <b/>
            <sz val="9"/>
            <color indexed="81"/>
            <rFont val="Tahoma"/>
            <family val="2"/>
          </rPr>
          <t>David Martin:</t>
        </r>
        <r>
          <rPr>
            <sz val="9"/>
            <color indexed="81"/>
            <rFont val="Tahoma"/>
            <family val="2"/>
          </rPr>
          <t xml:space="preserve">
STL Partners estimate</t>
        </r>
      </text>
    </comment>
    <comment ref="L1007" authorId="0" shapeId="0" xr:uid="{2D87244D-DEBD-4A04-AA99-B942590335F7}">
      <text>
        <r>
          <rPr>
            <b/>
            <sz val="9"/>
            <color indexed="81"/>
            <rFont val="Tahoma"/>
            <family val="2"/>
          </rPr>
          <t>David Martin:</t>
        </r>
        <r>
          <rPr>
            <sz val="9"/>
            <color indexed="81"/>
            <rFont val="Tahoma"/>
            <family val="2"/>
          </rPr>
          <t xml:space="preserve">
STL Partners estimate</t>
        </r>
      </text>
    </comment>
    <comment ref="L1008" authorId="0" shapeId="0" xr:uid="{D0FE3D00-B2D5-4276-A5DB-E41D80956749}">
      <text>
        <r>
          <rPr>
            <b/>
            <sz val="9"/>
            <color indexed="81"/>
            <rFont val="Tahoma"/>
            <family val="2"/>
          </rPr>
          <t>David Martin:</t>
        </r>
        <r>
          <rPr>
            <sz val="9"/>
            <color indexed="81"/>
            <rFont val="Tahoma"/>
            <family val="2"/>
          </rPr>
          <t xml:space="preserve">
STL Partners estimate</t>
        </r>
      </text>
    </comment>
    <comment ref="L1012" authorId="0" shapeId="0" xr:uid="{E2E31B33-8F81-4268-9732-FB0F77AF93FF}">
      <text>
        <r>
          <rPr>
            <b/>
            <sz val="9"/>
            <color indexed="81"/>
            <rFont val="Tahoma"/>
            <family val="2"/>
          </rPr>
          <t>David Martin:</t>
        </r>
        <r>
          <rPr>
            <sz val="9"/>
            <color indexed="81"/>
            <rFont val="Tahoma"/>
            <family val="2"/>
          </rPr>
          <t xml:space="preserve">
STL Partners estimate</t>
        </r>
      </text>
    </comment>
    <comment ref="L1013" authorId="0" shapeId="0" xr:uid="{2C8E65FC-CDF7-4FB0-A326-C0016085E349}">
      <text>
        <r>
          <rPr>
            <b/>
            <sz val="9"/>
            <color indexed="81"/>
            <rFont val="Tahoma"/>
            <family val="2"/>
          </rPr>
          <t>David Martin:</t>
        </r>
        <r>
          <rPr>
            <sz val="9"/>
            <color indexed="81"/>
            <rFont val="Tahoma"/>
            <family val="2"/>
          </rPr>
          <t xml:space="preserve">
STL Partners estimate</t>
        </r>
      </text>
    </comment>
    <comment ref="L1015" authorId="0" shapeId="0" xr:uid="{0DD12A40-E3F4-4376-BF0C-0B12E08808EC}">
      <text>
        <r>
          <rPr>
            <b/>
            <sz val="9"/>
            <color indexed="81"/>
            <rFont val="Tahoma"/>
            <family val="2"/>
          </rPr>
          <t>David Martin:</t>
        </r>
        <r>
          <rPr>
            <sz val="9"/>
            <color indexed="81"/>
            <rFont val="Tahoma"/>
            <family val="2"/>
          </rPr>
          <t xml:space="preserve">
STL Partners estimate</t>
        </r>
      </text>
    </comment>
    <comment ref="J1017" authorId="1" shapeId="0" xr:uid="{7518E678-7519-426D-BD27-8A791710F2FE}">
      <text>
        <r>
          <rPr>
            <b/>
            <sz val="9"/>
            <color indexed="81"/>
            <rFont val="Tahoma"/>
            <family val="2"/>
          </rPr>
          <t>Emma Buckland:</t>
        </r>
        <r>
          <rPr>
            <sz val="9"/>
            <color indexed="81"/>
            <rFont val="Tahoma"/>
            <family val="2"/>
          </rPr>
          <t xml:space="preserve">
Digital video recorder / set-top box</t>
        </r>
      </text>
    </comment>
    <comment ref="L1017" authorId="0" shapeId="0" xr:uid="{5A92291D-6351-474A-BA36-29D546FFC9B8}">
      <text>
        <r>
          <rPr>
            <b/>
            <sz val="9"/>
            <color indexed="81"/>
            <rFont val="Tahoma"/>
            <family val="2"/>
          </rPr>
          <t>David Martin:</t>
        </r>
        <r>
          <rPr>
            <sz val="9"/>
            <color indexed="81"/>
            <rFont val="Tahoma"/>
            <family val="2"/>
          </rPr>
          <t xml:space="preserve">
STL Partners estimate</t>
        </r>
      </text>
    </comment>
    <comment ref="L1018" authorId="0" shapeId="0" xr:uid="{3EA16684-F174-45A9-AF59-FA62A95A5B56}">
      <text>
        <r>
          <rPr>
            <b/>
            <sz val="9"/>
            <color indexed="81"/>
            <rFont val="Tahoma"/>
            <family val="2"/>
          </rPr>
          <t>David Martin:</t>
        </r>
        <r>
          <rPr>
            <sz val="9"/>
            <color indexed="81"/>
            <rFont val="Tahoma"/>
            <family val="2"/>
          </rPr>
          <t xml:space="preserve">
STL Partners estimate</t>
        </r>
      </text>
    </comment>
    <comment ref="L1019" authorId="0" shapeId="0" xr:uid="{F9F839A4-133E-4D7F-AD3D-00A957717EEE}">
      <text>
        <r>
          <rPr>
            <b/>
            <sz val="9"/>
            <color indexed="81"/>
            <rFont val="Tahoma"/>
            <family val="2"/>
          </rPr>
          <t>David Martin:</t>
        </r>
        <r>
          <rPr>
            <sz val="9"/>
            <color indexed="81"/>
            <rFont val="Tahoma"/>
            <family val="2"/>
          </rPr>
          <t xml:space="preserve">
STL Partners estimate</t>
        </r>
      </text>
    </comment>
    <comment ref="L1020" authorId="0" shapeId="0" xr:uid="{323A965E-77C8-4681-B80F-04C697E07269}">
      <text>
        <r>
          <rPr>
            <b/>
            <sz val="9"/>
            <color indexed="81"/>
            <rFont val="Tahoma"/>
            <family val="2"/>
          </rPr>
          <t>David Martin:</t>
        </r>
        <r>
          <rPr>
            <sz val="9"/>
            <color indexed="81"/>
            <rFont val="Tahoma"/>
            <family val="2"/>
          </rPr>
          <t xml:space="preserve">
STL Partners estimate</t>
        </r>
      </text>
    </comment>
    <comment ref="L1021" authorId="0" shapeId="0" xr:uid="{0798EBAD-F5A3-4842-87D9-DF468C510A84}">
      <text>
        <r>
          <rPr>
            <b/>
            <sz val="9"/>
            <color indexed="81"/>
            <rFont val="Tahoma"/>
            <family val="2"/>
          </rPr>
          <t>David Martin:</t>
        </r>
        <r>
          <rPr>
            <sz val="9"/>
            <color indexed="81"/>
            <rFont val="Tahoma"/>
            <family val="2"/>
          </rPr>
          <t xml:space="preserve">
STL Partners estimate</t>
        </r>
      </text>
    </comment>
    <comment ref="L1022" authorId="0" shapeId="0" xr:uid="{931B70F3-2876-4C22-8B77-5E624719038B}">
      <text>
        <r>
          <rPr>
            <b/>
            <sz val="9"/>
            <color indexed="81"/>
            <rFont val="Tahoma"/>
            <family val="2"/>
          </rPr>
          <t>David Martin:</t>
        </r>
        <r>
          <rPr>
            <sz val="9"/>
            <color indexed="81"/>
            <rFont val="Tahoma"/>
            <family val="2"/>
          </rPr>
          <t xml:space="preserve">
STL Partners estimate</t>
        </r>
      </text>
    </comment>
    <comment ref="L1023" authorId="0" shapeId="0" xr:uid="{C154DEC6-1A3B-4829-9052-AF76082C9A84}">
      <text>
        <r>
          <rPr>
            <b/>
            <sz val="9"/>
            <color indexed="81"/>
            <rFont val="Tahoma"/>
            <family val="2"/>
          </rPr>
          <t>David Martin:</t>
        </r>
        <r>
          <rPr>
            <sz val="9"/>
            <color indexed="81"/>
            <rFont val="Tahoma"/>
            <family val="2"/>
          </rPr>
          <t xml:space="preserve">
STL Partners estimate</t>
        </r>
      </text>
    </comment>
    <comment ref="L1024" authorId="0" shapeId="0" xr:uid="{6040CCCA-7A14-4553-8ADD-E4ABE77D40D7}">
      <text>
        <r>
          <rPr>
            <b/>
            <sz val="9"/>
            <color indexed="81"/>
            <rFont val="Tahoma"/>
            <family val="2"/>
          </rPr>
          <t>David Martin:</t>
        </r>
        <r>
          <rPr>
            <sz val="9"/>
            <color indexed="81"/>
            <rFont val="Tahoma"/>
            <family val="2"/>
          </rPr>
          <t xml:space="preserve">
STL Partners estimate</t>
        </r>
      </text>
    </comment>
    <comment ref="L1025" authorId="0" shapeId="0" xr:uid="{76D0433E-CC3A-4271-A795-3DDEE68A0FEE}">
      <text>
        <r>
          <rPr>
            <b/>
            <sz val="9"/>
            <color indexed="81"/>
            <rFont val="Tahoma"/>
            <family val="2"/>
          </rPr>
          <t>David Martin:</t>
        </r>
        <r>
          <rPr>
            <sz val="9"/>
            <color indexed="81"/>
            <rFont val="Tahoma"/>
            <family val="2"/>
          </rPr>
          <t xml:space="preserve">
STL Partners estimate</t>
        </r>
      </text>
    </comment>
    <comment ref="L1026" authorId="0" shapeId="0" xr:uid="{521D9BB9-B005-4BA8-81B5-AC40993DE7AD}">
      <text>
        <r>
          <rPr>
            <b/>
            <sz val="9"/>
            <color indexed="81"/>
            <rFont val="Tahoma"/>
            <family val="2"/>
          </rPr>
          <t>David Martin:</t>
        </r>
        <r>
          <rPr>
            <sz val="9"/>
            <color indexed="81"/>
            <rFont val="Tahoma"/>
            <family val="2"/>
          </rPr>
          <t xml:space="preserve">
STL Partners estimate</t>
        </r>
      </text>
    </comment>
    <comment ref="L1028" authorId="0" shapeId="0" xr:uid="{36547983-235E-4C0A-B634-C0CF5EAE25B7}">
      <text>
        <r>
          <rPr>
            <b/>
            <sz val="9"/>
            <color indexed="81"/>
            <rFont val="Tahoma"/>
            <family val="2"/>
          </rPr>
          <t>David Martin:</t>
        </r>
        <r>
          <rPr>
            <sz val="9"/>
            <color indexed="81"/>
            <rFont val="Tahoma"/>
            <family val="2"/>
          </rPr>
          <t xml:space="preserve">
STL Partners estimate</t>
        </r>
      </text>
    </comment>
    <comment ref="L1029" authorId="0" shapeId="0" xr:uid="{08BAC22F-38B4-4FAD-92CC-88CCE66C7476}">
      <text>
        <r>
          <rPr>
            <b/>
            <sz val="9"/>
            <color indexed="81"/>
            <rFont val="Tahoma"/>
            <family val="2"/>
          </rPr>
          <t>David Martin:</t>
        </r>
        <r>
          <rPr>
            <sz val="9"/>
            <color indexed="81"/>
            <rFont val="Tahoma"/>
            <family val="2"/>
          </rPr>
          <t xml:space="preserve">
STL Partners estimate</t>
        </r>
      </text>
    </comment>
    <comment ref="L1030" authorId="0" shapeId="0" xr:uid="{AC29340B-0CEA-4593-B4B0-B38B88E8C040}">
      <text>
        <r>
          <rPr>
            <b/>
            <sz val="9"/>
            <color indexed="81"/>
            <rFont val="Tahoma"/>
            <family val="2"/>
          </rPr>
          <t>David Martin:</t>
        </r>
        <r>
          <rPr>
            <sz val="9"/>
            <color indexed="81"/>
            <rFont val="Tahoma"/>
            <family val="2"/>
          </rPr>
          <t xml:space="preserve">
STL Partners estimate</t>
        </r>
      </text>
    </comment>
    <comment ref="L1031" authorId="0" shapeId="0" xr:uid="{DDF85E9E-AAB0-4007-B25B-AC320FCD77B3}">
      <text>
        <r>
          <rPr>
            <b/>
            <sz val="9"/>
            <color indexed="81"/>
            <rFont val="Tahoma"/>
            <family val="2"/>
          </rPr>
          <t>David Martin:</t>
        </r>
        <r>
          <rPr>
            <sz val="9"/>
            <color indexed="81"/>
            <rFont val="Tahoma"/>
            <family val="2"/>
          </rPr>
          <t xml:space="preserve">
STL Partners estimate</t>
        </r>
      </text>
    </comment>
    <comment ref="L1033" authorId="0" shapeId="0" xr:uid="{E053258E-BAB6-4836-9E1D-F6D803947E4F}">
      <text>
        <r>
          <rPr>
            <b/>
            <sz val="9"/>
            <color indexed="81"/>
            <rFont val="Tahoma"/>
            <family val="2"/>
          </rPr>
          <t>David Martin:</t>
        </r>
        <r>
          <rPr>
            <sz val="9"/>
            <color indexed="81"/>
            <rFont val="Tahoma"/>
            <family val="2"/>
          </rPr>
          <t xml:space="preserve">
STL Partners estimate</t>
        </r>
      </text>
    </comment>
    <comment ref="L1034" authorId="0" shapeId="0" xr:uid="{D31D2726-4C71-4BE6-9E22-1AE5DC352CE9}">
      <text>
        <r>
          <rPr>
            <b/>
            <sz val="9"/>
            <color indexed="81"/>
            <rFont val="Tahoma"/>
            <family val="2"/>
          </rPr>
          <t>David Martin:</t>
        </r>
        <r>
          <rPr>
            <sz val="9"/>
            <color indexed="81"/>
            <rFont val="Tahoma"/>
            <family val="2"/>
          </rPr>
          <t xml:space="preserve">
STL Partners estimate</t>
        </r>
      </text>
    </comment>
    <comment ref="L1035" authorId="0" shapeId="0" xr:uid="{28F61394-DE98-489E-B8A6-E75AB25FA044}">
      <text>
        <r>
          <rPr>
            <b/>
            <sz val="9"/>
            <color indexed="81"/>
            <rFont val="Tahoma"/>
            <family val="2"/>
          </rPr>
          <t>David Martin:</t>
        </r>
        <r>
          <rPr>
            <sz val="9"/>
            <color indexed="81"/>
            <rFont val="Tahoma"/>
            <family val="2"/>
          </rPr>
          <t xml:space="preserve">
STL Partners estimate</t>
        </r>
      </text>
    </comment>
    <comment ref="L1041" authorId="0" shapeId="0" xr:uid="{DEE12D82-EDEE-4417-AAD4-F199197ED90E}">
      <text>
        <r>
          <rPr>
            <b/>
            <sz val="9"/>
            <color indexed="81"/>
            <rFont val="Tahoma"/>
            <family val="2"/>
          </rPr>
          <t>David Martin:</t>
        </r>
        <r>
          <rPr>
            <sz val="9"/>
            <color indexed="81"/>
            <rFont val="Tahoma"/>
            <family val="2"/>
          </rPr>
          <t xml:space="preserve">
STL Partners estimate</t>
        </r>
      </text>
    </comment>
    <comment ref="L1042" authorId="0" shapeId="0" xr:uid="{4B6A6802-9E3D-4406-9AAD-FB02620EAB53}">
      <text>
        <r>
          <rPr>
            <b/>
            <sz val="9"/>
            <color indexed="81"/>
            <rFont val="Tahoma"/>
            <family val="2"/>
          </rPr>
          <t>David Martin:</t>
        </r>
        <r>
          <rPr>
            <sz val="9"/>
            <color indexed="81"/>
            <rFont val="Tahoma"/>
            <family val="2"/>
          </rPr>
          <t xml:space="preserve">
STL Partners estimate</t>
        </r>
      </text>
    </comment>
    <comment ref="L1043" authorId="0" shapeId="0" xr:uid="{127583E8-3931-489C-B020-F7F956759249}">
      <text>
        <r>
          <rPr>
            <b/>
            <sz val="9"/>
            <color indexed="81"/>
            <rFont val="Tahoma"/>
            <family val="2"/>
          </rPr>
          <t>David Martin:</t>
        </r>
        <r>
          <rPr>
            <sz val="9"/>
            <color indexed="81"/>
            <rFont val="Tahoma"/>
            <family val="2"/>
          </rPr>
          <t xml:space="preserve">
STL Partners estimate</t>
        </r>
      </text>
    </comment>
    <comment ref="L1044" authorId="0" shapeId="0" xr:uid="{C6130E1C-C67F-4935-87E4-857A6FB7F4AC}">
      <text>
        <r>
          <rPr>
            <b/>
            <sz val="9"/>
            <color indexed="81"/>
            <rFont val="Tahoma"/>
            <family val="2"/>
          </rPr>
          <t>David Martin:</t>
        </r>
        <r>
          <rPr>
            <sz val="9"/>
            <color indexed="81"/>
            <rFont val="Tahoma"/>
            <family val="2"/>
          </rPr>
          <t xml:space="preserve">
STL Partners estimate</t>
        </r>
      </text>
    </comment>
    <comment ref="L1045" authorId="0" shapeId="0" xr:uid="{DE08DFDD-1245-4042-98D1-BCE442AFD20B}">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1046" authorId="0" shapeId="0" xr:uid="{B64A242D-FA2B-40FF-820D-08A3E7304F23}">
      <text>
        <r>
          <rPr>
            <b/>
            <sz val="9"/>
            <color indexed="81"/>
            <rFont val="Tahoma"/>
            <family val="2"/>
          </rPr>
          <t>David Martin:</t>
        </r>
        <r>
          <rPr>
            <sz val="9"/>
            <color indexed="81"/>
            <rFont val="Tahoma"/>
            <family val="2"/>
          </rPr>
          <t xml:space="preserve">
STL Partners estimate</t>
        </r>
      </text>
    </comment>
    <comment ref="L1047" authorId="0" shapeId="0" xr:uid="{58837149-DA01-426A-9872-E65EB198BFE1}">
      <text>
        <r>
          <rPr>
            <b/>
            <sz val="9"/>
            <color indexed="81"/>
            <rFont val="Tahoma"/>
            <family val="2"/>
          </rPr>
          <t>David Martin:</t>
        </r>
        <r>
          <rPr>
            <sz val="9"/>
            <color indexed="81"/>
            <rFont val="Tahoma"/>
            <family val="2"/>
          </rPr>
          <t xml:space="preserve">
STL Partners estimate</t>
        </r>
      </text>
    </comment>
    <comment ref="L1052" authorId="0" shapeId="0" xr:uid="{21BE7140-08B1-4A8D-B882-A3BF8BE011E8}">
      <text>
        <r>
          <rPr>
            <b/>
            <sz val="9"/>
            <color indexed="81"/>
            <rFont val="Tahoma"/>
            <family val="2"/>
          </rPr>
          <t>David Martin:</t>
        </r>
        <r>
          <rPr>
            <sz val="9"/>
            <color indexed="81"/>
            <rFont val="Tahoma"/>
            <family val="2"/>
          </rPr>
          <t xml:space="preserve">
STL Partners estimate</t>
        </r>
      </text>
    </comment>
    <comment ref="L1053" authorId="0" shapeId="0" xr:uid="{D4AE378B-8147-4400-A896-39FA14A12A4E}">
      <text>
        <r>
          <rPr>
            <b/>
            <sz val="9"/>
            <color indexed="81"/>
            <rFont val="Tahoma"/>
            <family val="2"/>
          </rPr>
          <t>David Martin:</t>
        </r>
        <r>
          <rPr>
            <sz val="9"/>
            <color indexed="81"/>
            <rFont val="Tahoma"/>
            <family val="2"/>
          </rPr>
          <t xml:space="preserve">
STL Partners estimate</t>
        </r>
      </text>
    </comment>
    <comment ref="L1054" authorId="0" shapeId="0" xr:uid="{34931269-32E7-4211-862D-88DA1F54A539}">
      <text>
        <r>
          <rPr>
            <b/>
            <sz val="9"/>
            <color indexed="81"/>
            <rFont val="Tahoma"/>
            <family val="2"/>
          </rPr>
          <t>David Martin:</t>
        </r>
        <r>
          <rPr>
            <sz val="9"/>
            <color indexed="81"/>
            <rFont val="Tahoma"/>
            <family val="2"/>
          </rPr>
          <t xml:space="preserve">
STL Partners estimate</t>
        </r>
      </text>
    </comment>
    <comment ref="L1055" authorId="0" shapeId="0" xr:uid="{A6C67C50-7AB7-4B30-9C96-A23B4E22A00A}">
      <text>
        <r>
          <rPr>
            <b/>
            <sz val="9"/>
            <color indexed="81"/>
            <rFont val="Tahoma"/>
            <family val="2"/>
          </rPr>
          <t>David Martin:</t>
        </r>
        <r>
          <rPr>
            <sz val="9"/>
            <color indexed="81"/>
            <rFont val="Tahoma"/>
            <family val="2"/>
          </rPr>
          <t xml:space="preserve">
STL Partners estimate</t>
        </r>
      </text>
    </comment>
    <comment ref="L1056" authorId="0" shapeId="0" xr:uid="{0F07577E-C389-498A-BF38-DC0C1A8F2A84}">
      <text>
        <r>
          <rPr>
            <b/>
            <sz val="9"/>
            <color indexed="81"/>
            <rFont val="Tahoma"/>
            <family val="2"/>
          </rPr>
          <t>David Martin:</t>
        </r>
        <r>
          <rPr>
            <sz val="9"/>
            <color indexed="81"/>
            <rFont val="Tahoma"/>
            <family val="2"/>
          </rPr>
          <t xml:space="preserve">
STL Partners estimate</t>
        </r>
      </text>
    </comment>
    <comment ref="L1057" authorId="0" shapeId="0" xr:uid="{3402C510-0F7C-4CA6-BBEF-AD7C17349949}">
      <text>
        <r>
          <rPr>
            <b/>
            <sz val="9"/>
            <color indexed="81"/>
            <rFont val="Tahoma"/>
            <family val="2"/>
          </rPr>
          <t>David Martin:</t>
        </r>
        <r>
          <rPr>
            <sz val="9"/>
            <color indexed="81"/>
            <rFont val="Tahoma"/>
            <family val="2"/>
          </rPr>
          <t xml:space="preserve">
STL Partners estimate</t>
        </r>
      </text>
    </comment>
    <comment ref="L1058" authorId="0" shapeId="0" xr:uid="{199C52D2-345C-4CE0-B64E-E12029A0ED9D}">
      <text>
        <r>
          <rPr>
            <b/>
            <sz val="9"/>
            <color indexed="81"/>
            <rFont val="Tahoma"/>
            <family val="2"/>
          </rPr>
          <t>David Martin:</t>
        </r>
        <r>
          <rPr>
            <sz val="9"/>
            <color indexed="81"/>
            <rFont val="Tahoma"/>
            <family val="2"/>
          </rPr>
          <t xml:space="preserve">
STL Partners estimate</t>
        </r>
      </text>
    </comment>
    <comment ref="L1059" authorId="0" shapeId="0" xr:uid="{F444E865-FA0F-4F43-99A9-CBEB789951F7}">
      <text>
        <r>
          <rPr>
            <b/>
            <sz val="9"/>
            <color indexed="81"/>
            <rFont val="Tahoma"/>
            <family val="2"/>
          </rPr>
          <t>David Martin:</t>
        </r>
        <r>
          <rPr>
            <sz val="9"/>
            <color indexed="81"/>
            <rFont val="Tahoma"/>
            <family val="2"/>
          </rPr>
          <t xml:space="preserve">
STL Partners estimate</t>
        </r>
      </text>
    </comment>
    <comment ref="L1060" authorId="0" shapeId="0" xr:uid="{3F5169E2-596F-4F03-B3D1-FE604EDF0F3D}">
      <text>
        <r>
          <rPr>
            <b/>
            <sz val="9"/>
            <color indexed="81"/>
            <rFont val="Tahoma"/>
            <family val="2"/>
          </rPr>
          <t>David Martin:</t>
        </r>
        <r>
          <rPr>
            <sz val="9"/>
            <color indexed="81"/>
            <rFont val="Tahoma"/>
            <family val="2"/>
          </rPr>
          <t xml:space="preserve">
STL Partners estimate</t>
        </r>
      </text>
    </comment>
    <comment ref="L1061" authorId="0" shapeId="0" xr:uid="{EBDBC709-CE4D-4E73-AFE1-EDE52171F36F}">
      <text>
        <r>
          <rPr>
            <b/>
            <sz val="9"/>
            <color indexed="81"/>
            <rFont val="Tahoma"/>
            <family val="2"/>
          </rPr>
          <t>David Martin:</t>
        </r>
        <r>
          <rPr>
            <sz val="9"/>
            <color indexed="81"/>
            <rFont val="Tahoma"/>
            <family val="2"/>
          </rPr>
          <t xml:space="preserve">
STL Partners estimate</t>
        </r>
      </text>
    </comment>
    <comment ref="L1062" authorId="0" shapeId="0" xr:uid="{E26CE3F1-C2F2-475E-85A3-31F46E62D6C3}">
      <text>
        <r>
          <rPr>
            <b/>
            <sz val="9"/>
            <color indexed="81"/>
            <rFont val="Tahoma"/>
            <family val="2"/>
          </rPr>
          <t>David Martin:</t>
        </r>
        <r>
          <rPr>
            <sz val="9"/>
            <color indexed="81"/>
            <rFont val="Tahoma"/>
            <family val="2"/>
          </rPr>
          <t xml:space="preserve">
STL Partners estimate</t>
        </r>
      </text>
    </comment>
    <comment ref="L1063" authorId="0" shapeId="0" xr:uid="{6C6FD79B-9916-4CF7-A077-2A5D88D5F7A0}">
      <text>
        <r>
          <rPr>
            <b/>
            <sz val="9"/>
            <color indexed="81"/>
            <rFont val="Tahoma"/>
            <family val="2"/>
          </rPr>
          <t>David Martin:</t>
        </r>
        <r>
          <rPr>
            <sz val="9"/>
            <color indexed="81"/>
            <rFont val="Tahoma"/>
            <family val="2"/>
          </rPr>
          <t xml:space="preserve">
STL Partners estimate</t>
        </r>
      </text>
    </comment>
    <comment ref="L1064" authorId="0" shapeId="0" xr:uid="{31665051-7333-4198-8E22-EB23934B3211}">
      <text>
        <r>
          <rPr>
            <b/>
            <sz val="9"/>
            <color indexed="81"/>
            <rFont val="Tahoma"/>
            <family val="2"/>
          </rPr>
          <t>David Martin:</t>
        </r>
        <r>
          <rPr>
            <sz val="9"/>
            <color indexed="81"/>
            <rFont val="Tahoma"/>
            <family val="2"/>
          </rPr>
          <t xml:space="preserve">
STL Partners estimate</t>
        </r>
      </text>
    </comment>
    <comment ref="L1065" authorId="0" shapeId="0" xr:uid="{8057A984-D313-438C-BFAD-67AB3D10E72B}">
      <text>
        <r>
          <rPr>
            <b/>
            <sz val="9"/>
            <color indexed="81"/>
            <rFont val="Tahoma"/>
            <family val="2"/>
          </rPr>
          <t>David Martin:</t>
        </r>
        <r>
          <rPr>
            <sz val="9"/>
            <color indexed="81"/>
            <rFont val="Tahoma"/>
            <family val="2"/>
          </rPr>
          <t xml:space="preserve">
STL Partners estimate</t>
        </r>
      </text>
    </comment>
    <comment ref="L1066" authorId="0" shapeId="0" xr:uid="{74102FFE-3A3A-4658-86D2-9D63EB785C49}">
      <text>
        <r>
          <rPr>
            <b/>
            <sz val="9"/>
            <color indexed="81"/>
            <rFont val="Tahoma"/>
            <family val="2"/>
          </rPr>
          <t>David Martin:</t>
        </r>
        <r>
          <rPr>
            <sz val="9"/>
            <color indexed="81"/>
            <rFont val="Tahoma"/>
            <family val="2"/>
          </rPr>
          <t xml:space="preserve">
STL Partners estimate</t>
        </r>
      </text>
    </comment>
    <comment ref="L1067" authorId="0" shapeId="0" xr:uid="{CD3164C1-FE5D-4A21-B76A-2C93268E4BC4}">
      <text>
        <r>
          <rPr>
            <b/>
            <sz val="9"/>
            <color indexed="81"/>
            <rFont val="Tahoma"/>
            <family val="2"/>
          </rPr>
          <t>David Martin:</t>
        </r>
        <r>
          <rPr>
            <sz val="9"/>
            <color indexed="81"/>
            <rFont val="Tahoma"/>
            <family val="2"/>
          </rPr>
          <t xml:space="preserve">
STL Partners estimate</t>
        </r>
      </text>
    </comment>
    <comment ref="L1068" authorId="0" shapeId="0" xr:uid="{1AC3445E-9BC9-4CF2-9CF6-AD6BF3935F37}">
      <text>
        <r>
          <rPr>
            <b/>
            <sz val="9"/>
            <color indexed="81"/>
            <rFont val="Tahoma"/>
            <family val="2"/>
          </rPr>
          <t>David Martin:</t>
        </r>
        <r>
          <rPr>
            <sz val="9"/>
            <color indexed="81"/>
            <rFont val="Tahoma"/>
            <family val="2"/>
          </rPr>
          <t xml:space="preserve">
STL Partners estimate</t>
        </r>
      </text>
    </comment>
    <comment ref="L1069" authorId="0" shapeId="0" xr:uid="{358F70E2-C0E5-4DBA-8BA4-D0CE3C5BE97C}">
      <text>
        <r>
          <rPr>
            <b/>
            <sz val="9"/>
            <color indexed="81"/>
            <rFont val="Tahoma"/>
            <family val="2"/>
          </rPr>
          <t>David Martin:</t>
        </r>
        <r>
          <rPr>
            <sz val="9"/>
            <color indexed="81"/>
            <rFont val="Tahoma"/>
            <family val="2"/>
          </rPr>
          <t xml:space="preserve">
STL Partners estimate</t>
        </r>
      </text>
    </comment>
    <comment ref="L1070" authorId="0" shapeId="0" xr:uid="{20227257-A4DF-434D-9475-7B42F8754AF1}">
      <text>
        <r>
          <rPr>
            <b/>
            <sz val="9"/>
            <color indexed="81"/>
            <rFont val="Tahoma"/>
            <family val="2"/>
          </rPr>
          <t>David Martin:</t>
        </r>
        <r>
          <rPr>
            <sz val="9"/>
            <color indexed="81"/>
            <rFont val="Tahoma"/>
            <family val="2"/>
          </rPr>
          <t xml:space="preserve">
STL Partners estimate</t>
        </r>
      </text>
    </comment>
    <comment ref="L1071" authorId="0" shapeId="0" xr:uid="{55240415-DF90-4FED-8937-689B99F9B002}">
      <text>
        <r>
          <rPr>
            <b/>
            <sz val="9"/>
            <color indexed="81"/>
            <rFont val="Tahoma"/>
            <family val="2"/>
          </rPr>
          <t>David Martin:</t>
        </r>
        <r>
          <rPr>
            <sz val="9"/>
            <color indexed="81"/>
            <rFont val="Tahoma"/>
            <family val="2"/>
          </rPr>
          <t xml:space="preserve">
STL Partners estimate</t>
        </r>
      </text>
    </comment>
    <comment ref="L1072" authorId="0" shapeId="0" xr:uid="{090A73D5-7E2B-461D-B9BF-1058D6C153CD}">
      <text>
        <r>
          <rPr>
            <b/>
            <sz val="9"/>
            <color indexed="81"/>
            <rFont val="Tahoma"/>
            <family val="2"/>
          </rPr>
          <t>David Martin:</t>
        </r>
        <r>
          <rPr>
            <sz val="9"/>
            <color indexed="81"/>
            <rFont val="Tahoma"/>
            <family val="2"/>
          </rPr>
          <t xml:space="preserve">
STL Partners estimate</t>
        </r>
      </text>
    </comment>
    <comment ref="L1073" authorId="0" shapeId="0" xr:uid="{9307CBBC-5680-43A6-A98E-46036CBF14B8}">
      <text>
        <r>
          <rPr>
            <b/>
            <sz val="9"/>
            <color indexed="81"/>
            <rFont val="Tahoma"/>
            <family val="2"/>
          </rPr>
          <t>David Martin:</t>
        </r>
        <r>
          <rPr>
            <sz val="9"/>
            <color indexed="81"/>
            <rFont val="Tahoma"/>
            <family val="2"/>
          </rPr>
          <t xml:space="preserve">
STL Partners estimate</t>
        </r>
      </text>
    </comment>
    <comment ref="L1074" authorId="0" shapeId="0" xr:uid="{7F2E82B4-E04A-46FC-9C10-9A244CA300C3}">
      <text>
        <r>
          <rPr>
            <b/>
            <sz val="9"/>
            <color indexed="81"/>
            <rFont val="Tahoma"/>
            <family val="2"/>
          </rPr>
          <t>David Martin:</t>
        </r>
        <r>
          <rPr>
            <sz val="9"/>
            <color indexed="81"/>
            <rFont val="Tahoma"/>
            <family val="2"/>
          </rPr>
          <t xml:space="preserve">
STL Partners estimate</t>
        </r>
      </text>
    </comment>
    <comment ref="L1075" authorId="0" shapeId="0" xr:uid="{DF62A518-E956-4626-B852-B12118739E84}">
      <text>
        <r>
          <rPr>
            <b/>
            <sz val="9"/>
            <color indexed="81"/>
            <rFont val="Tahoma"/>
            <family val="2"/>
          </rPr>
          <t>David Martin:</t>
        </r>
        <r>
          <rPr>
            <sz val="9"/>
            <color indexed="81"/>
            <rFont val="Tahoma"/>
            <family val="2"/>
          </rPr>
          <t xml:space="preserve">
STL Partners estimate</t>
        </r>
      </text>
    </comment>
    <comment ref="L1076" authorId="0" shapeId="0" xr:uid="{67F93D5A-2394-43BF-AEAE-7167E3EF076B}">
      <text>
        <r>
          <rPr>
            <b/>
            <sz val="9"/>
            <color indexed="81"/>
            <rFont val="Tahoma"/>
            <family val="2"/>
          </rPr>
          <t>David Martin:</t>
        </r>
        <r>
          <rPr>
            <sz val="9"/>
            <color indexed="81"/>
            <rFont val="Tahoma"/>
            <family val="2"/>
          </rPr>
          <t xml:space="preserve">
STL Partners estimate</t>
        </r>
      </text>
    </comment>
    <comment ref="L1077" authorId="0" shapeId="0" xr:uid="{47DC564B-C7B8-44AB-960A-E8994C5FD5B3}">
      <text>
        <r>
          <rPr>
            <b/>
            <sz val="9"/>
            <color indexed="81"/>
            <rFont val="Tahoma"/>
            <family val="2"/>
          </rPr>
          <t>David Martin:</t>
        </r>
        <r>
          <rPr>
            <sz val="9"/>
            <color indexed="81"/>
            <rFont val="Tahoma"/>
            <family val="2"/>
          </rPr>
          <t xml:space="preserve">
STL Partners estimate</t>
        </r>
      </text>
    </comment>
    <comment ref="L1079" authorId="0" shapeId="0" xr:uid="{2FB8D932-D482-452C-8502-19F1620F2345}">
      <text>
        <r>
          <rPr>
            <b/>
            <sz val="9"/>
            <color indexed="81"/>
            <rFont val="Tahoma"/>
            <family val="2"/>
          </rPr>
          <t>David Martin:</t>
        </r>
        <r>
          <rPr>
            <sz val="9"/>
            <color indexed="81"/>
            <rFont val="Tahoma"/>
            <family val="2"/>
          </rPr>
          <t xml:space="preserve">
STL Partners estimate</t>
        </r>
      </text>
    </comment>
    <comment ref="L1080" authorId="0" shapeId="0" xr:uid="{59B9927E-B176-4E3A-B29C-AA374DC6E7A5}">
      <text>
        <r>
          <rPr>
            <b/>
            <sz val="9"/>
            <color indexed="81"/>
            <rFont val="Tahoma"/>
            <family val="2"/>
          </rPr>
          <t>David Martin:</t>
        </r>
        <r>
          <rPr>
            <sz val="9"/>
            <color indexed="81"/>
            <rFont val="Tahoma"/>
            <family val="2"/>
          </rPr>
          <t xml:space="preserve">
STL Partners estimate</t>
        </r>
      </text>
    </comment>
    <comment ref="L1081" authorId="0" shapeId="0" xr:uid="{FB8FFF0C-CC5E-40B0-9D26-CE1C98BB265B}">
      <text>
        <r>
          <rPr>
            <b/>
            <sz val="9"/>
            <color indexed="81"/>
            <rFont val="Tahoma"/>
            <family val="2"/>
          </rPr>
          <t>David Martin:</t>
        </r>
        <r>
          <rPr>
            <sz val="9"/>
            <color indexed="81"/>
            <rFont val="Tahoma"/>
            <family val="2"/>
          </rPr>
          <t xml:space="preserve">
STL Partners estimate</t>
        </r>
      </text>
    </comment>
    <comment ref="J1086" authorId="0" shapeId="0" xr:uid="{C944A635-B2B4-493D-90B7-263943A8CE7A}">
      <text>
        <r>
          <rPr>
            <b/>
            <sz val="9"/>
            <color rgb="FF000000"/>
            <rFont val="Tahoma"/>
            <family val="2"/>
          </rPr>
          <t>David Martin:</t>
        </r>
        <r>
          <rPr>
            <sz val="9"/>
            <color rgb="FF000000"/>
            <rFont val="Tahoma"/>
            <family val="2"/>
          </rPr>
          <t xml:space="preserve">
There are other network functions involved, whose virtualisation was completed in Aug 18. See column S.
Cloud RAN (single-vendor, virtualised / centralised BU or CU only, with proprietary / closed interfaces)</t>
        </r>
      </text>
    </comment>
    <comment ref="J1101" authorId="1" shapeId="0" xr:uid="{C468485B-7C62-4AB6-ACEE-69CA0A0722AF}">
      <text>
        <r>
          <rPr>
            <b/>
            <sz val="9"/>
            <color indexed="81"/>
            <rFont val="Tahoma"/>
            <family val="2"/>
          </rPr>
          <t>Emma Buckland:</t>
        </r>
        <r>
          <rPr>
            <sz val="9"/>
            <color indexed="81"/>
            <rFont val="Tahoma"/>
            <family val="2"/>
          </rPr>
          <t xml:space="preserve">
Open RAN / O-RAN (fully open, disaggregated, virtualised / cloud-native)</t>
        </r>
      </text>
    </comment>
    <comment ref="L1103" authorId="0" shapeId="0" xr:uid="{23FA843B-24FD-4942-A267-C5267AD36E49}">
      <text>
        <r>
          <rPr>
            <b/>
            <sz val="9"/>
            <color indexed="81"/>
            <rFont val="Tahoma"/>
            <family val="2"/>
          </rPr>
          <t>David Martin:</t>
        </r>
        <r>
          <rPr>
            <sz val="9"/>
            <color indexed="81"/>
            <rFont val="Tahoma"/>
            <family val="2"/>
          </rPr>
          <t xml:space="preserve">
STL Partners estimate</t>
        </r>
      </text>
    </comment>
    <comment ref="L1104" authorId="0" shapeId="0" xr:uid="{0A985AA3-F1F0-4BB0-897B-F763E8C1F6B1}">
      <text>
        <r>
          <rPr>
            <b/>
            <sz val="9"/>
            <color indexed="81"/>
            <rFont val="Tahoma"/>
            <family val="2"/>
          </rPr>
          <t>David Martin:</t>
        </r>
        <r>
          <rPr>
            <sz val="9"/>
            <color indexed="81"/>
            <rFont val="Tahoma"/>
            <family val="2"/>
          </rPr>
          <t xml:space="preserve">
STL Partners estimate</t>
        </r>
      </text>
    </comment>
    <comment ref="L1108" authorId="0" shapeId="0" xr:uid="{05255450-4722-4F47-80E4-9FEED2B3A74C}">
      <text>
        <r>
          <rPr>
            <b/>
            <sz val="9"/>
            <color indexed="81"/>
            <rFont val="Tahoma"/>
            <family val="2"/>
          </rPr>
          <t>David Martin:</t>
        </r>
        <r>
          <rPr>
            <sz val="9"/>
            <color indexed="81"/>
            <rFont val="Tahoma"/>
            <family val="2"/>
          </rPr>
          <t xml:space="preserve">
STL Partners estimate</t>
        </r>
      </text>
    </comment>
    <comment ref="L1109" authorId="0" shapeId="0" xr:uid="{7A6AADB5-D2D8-4E7E-BEB0-D5C99CAB8D5D}">
      <text>
        <r>
          <rPr>
            <b/>
            <sz val="9"/>
            <color indexed="81"/>
            <rFont val="Tahoma"/>
            <family val="2"/>
          </rPr>
          <t>David Martin:</t>
        </r>
        <r>
          <rPr>
            <sz val="9"/>
            <color indexed="81"/>
            <rFont val="Tahoma"/>
            <family val="2"/>
          </rPr>
          <t xml:space="preserve">
STL Partners estimate</t>
        </r>
      </text>
    </comment>
    <comment ref="L1110" authorId="0" shapeId="0" xr:uid="{F470B2C5-9063-4AA0-AF04-A8D8E1F50D98}">
      <text>
        <r>
          <rPr>
            <b/>
            <sz val="9"/>
            <color indexed="81"/>
            <rFont val="Tahoma"/>
            <family val="2"/>
          </rPr>
          <t>David Martin:</t>
        </r>
        <r>
          <rPr>
            <sz val="9"/>
            <color indexed="81"/>
            <rFont val="Tahoma"/>
            <family val="2"/>
          </rPr>
          <t xml:space="preserve">
STL Partners estimate</t>
        </r>
      </text>
    </comment>
    <comment ref="L1114" authorId="0" shapeId="0" xr:uid="{D8EE4B02-3B46-4825-9944-3EBE52C18EF6}">
      <text>
        <r>
          <rPr>
            <b/>
            <sz val="9"/>
            <color indexed="81"/>
            <rFont val="Tahoma"/>
            <family val="2"/>
          </rPr>
          <t>David Martin:</t>
        </r>
        <r>
          <rPr>
            <sz val="9"/>
            <color indexed="81"/>
            <rFont val="Tahoma"/>
            <family val="2"/>
          </rPr>
          <t xml:space="preserve">
STL Partners estimate</t>
        </r>
      </text>
    </comment>
    <comment ref="O1114" authorId="0" shapeId="0" xr:uid="{6216B380-EA5C-4BB5-8DC6-28166CF617F7}">
      <text>
        <r>
          <rPr>
            <b/>
            <sz val="9"/>
            <color indexed="81"/>
            <rFont val="Tahoma"/>
            <family val="2"/>
          </rPr>
          <t>David Martin:</t>
        </r>
        <r>
          <rPr>
            <sz val="9"/>
            <color indexed="81"/>
            <rFont val="Tahoma"/>
            <family val="2"/>
          </rPr>
          <t xml:space="preserve">
See separate entry for ngena</t>
        </r>
      </text>
    </comment>
    <comment ref="L1117" authorId="0" shapeId="0" xr:uid="{58568B2A-AF55-40CB-A07C-AC1F7109999F}">
      <text>
        <r>
          <rPr>
            <b/>
            <sz val="9"/>
            <color indexed="81"/>
            <rFont val="Tahoma"/>
            <family val="2"/>
          </rPr>
          <t>David Martin:</t>
        </r>
        <r>
          <rPr>
            <sz val="9"/>
            <color indexed="81"/>
            <rFont val="Tahoma"/>
            <family val="2"/>
          </rPr>
          <t xml:space="preserve">
STL Partners estimate</t>
        </r>
      </text>
    </comment>
    <comment ref="L1120" authorId="0" shapeId="0" xr:uid="{F5CA12AE-BCCD-4A17-B60E-54D2CADD7C0B}">
      <text>
        <r>
          <rPr>
            <b/>
            <sz val="9"/>
            <color indexed="81"/>
            <rFont val="Tahoma"/>
            <family val="2"/>
          </rPr>
          <t>David Martin:</t>
        </r>
        <r>
          <rPr>
            <sz val="9"/>
            <color indexed="81"/>
            <rFont val="Tahoma"/>
            <family val="2"/>
          </rPr>
          <t xml:space="preserve">
STL Partners estimate</t>
        </r>
      </text>
    </comment>
    <comment ref="L1128" authorId="0" shapeId="0" xr:uid="{512B506F-5CAD-448F-A226-9042BE1BF068}">
      <text>
        <r>
          <rPr>
            <b/>
            <sz val="9"/>
            <color indexed="81"/>
            <rFont val="Tahoma"/>
            <family val="2"/>
          </rPr>
          <t>David Martin:</t>
        </r>
        <r>
          <rPr>
            <sz val="9"/>
            <color indexed="81"/>
            <rFont val="Tahoma"/>
            <family val="2"/>
          </rPr>
          <t xml:space="preserve">
STL Partners estimate</t>
        </r>
      </text>
    </comment>
    <comment ref="L1129" authorId="0" shapeId="0" xr:uid="{B9327989-0813-4A69-ADD0-80E9051E4771}">
      <text>
        <r>
          <rPr>
            <b/>
            <sz val="9"/>
            <color indexed="81"/>
            <rFont val="Tahoma"/>
            <family val="2"/>
          </rPr>
          <t>David Martin:</t>
        </r>
        <r>
          <rPr>
            <sz val="9"/>
            <color indexed="81"/>
            <rFont val="Tahoma"/>
            <family val="2"/>
          </rPr>
          <t xml:space="preserve">
STL Partners estimate</t>
        </r>
      </text>
    </comment>
    <comment ref="L1132" authorId="0" shapeId="0" xr:uid="{5A92CB68-F006-4AB2-B0E1-CBF0BBBB934C}">
      <text>
        <r>
          <rPr>
            <b/>
            <sz val="9"/>
            <color indexed="81"/>
            <rFont val="Tahoma"/>
            <family val="2"/>
          </rPr>
          <t>David Martin:</t>
        </r>
        <r>
          <rPr>
            <sz val="9"/>
            <color indexed="81"/>
            <rFont val="Tahoma"/>
            <family val="2"/>
          </rPr>
          <t xml:space="preserve">
STL Partners estimate</t>
        </r>
      </text>
    </comment>
    <comment ref="L1133" authorId="0" shapeId="0" xr:uid="{A9BC4E6F-14D0-4E6A-A621-F3A826C87CC1}">
      <text>
        <r>
          <rPr>
            <b/>
            <sz val="9"/>
            <color indexed="81"/>
            <rFont val="Tahoma"/>
            <family val="2"/>
          </rPr>
          <t>David Martin:</t>
        </r>
        <r>
          <rPr>
            <sz val="9"/>
            <color indexed="81"/>
            <rFont val="Tahoma"/>
            <family val="2"/>
          </rPr>
          <t xml:space="preserve">
STL Partners estimate</t>
        </r>
      </text>
    </comment>
    <comment ref="L1134" authorId="0" shapeId="0" xr:uid="{7904B204-D485-4680-A8F1-81FD07AA5079}">
      <text>
        <r>
          <rPr>
            <b/>
            <sz val="9"/>
            <color indexed="81"/>
            <rFont val="Tahoma"/>
            <family val="2"/>
          </rPr>
          <t>David Martin:</t>
        </r>
        <r>
          <rPr>
            <sz val="9"/>
            <color indexed="81"/>
            <rFont val="Tahoma"/>
            <family val="2"/>
          </rPr>
          <t xml:space="preserve">
STL Partners estimate</t>
        </r>
      </text>
    </comment>
    <comment ref="L1167" authorId="0" shapeId="0" xr:uid="{A7CFED71-2712-432E-9A9D-3AD61E653B6D}">
      <text>
        <r>
          <rPr>
            <b/>
            <sz val="9"/>
            <color indexed="81"/>
            <rFont val="Tahoma"/>
            <family val="2"/>
          </rPr>
          <t>David Martin:</t>
        </r>
        <r>
          <rPr>
            <sz val="9"/>
            <color indexed="81"/>
            <rFont val="Tahoma"/>
            <family val="2"/>
          </rPr>
          <t xml:space="preserve">
STL Partners estimate</t>
        </r>
      </text>
    </comment>
    <comment ref="L1168" authorId="0" shapeId="0" xr:uid="{67FB128A-FD75-4BB2-9CDA-3C346B6775DE}">
      <text>
        <r>
          <rPr>
            <b/>
            <sz val="9"/>
            <color indexed="81"/>
            <rFont val="Tahoma"/>
            <family val="2"/>
          </rPr>
          <t>David Martin:</t>
        </r>
        <r>
          <rPr>
            <sz val="9"/>
            <color indexed="81"/>
            <rFont val="Tahoma"/>
            <family val="2"/>
          </rPr>
          <t xml:space="preserve">
STL Partners estimate</t>
        </r>
      </text>
    </comment>
    <comment ref="J1186" authorId="1" shapeId="0" xr:uid="{6C31BB04-0014-4682-880C-3B5DB55F7F4F}">
      <text>
        <r>
          <rPr>
            <b/>
            <sz val="9"/>
            <color indexed="81"/>
            <rFont val="Tahoma"/>
            <family val="2"/>
          </rPr>
          <t>Emma Buckland:</t>
        </r>
        <r>
          <rPr>
            <sz val="9"/>
            <color indexed="81"/>
            <rFont val="Tahoma"/>
            <family val="2"/>
          </rPr>
          <t xml:space="preserve">
Open RAN / O-RAN (fully open, disaggregated, virtualised / cloud-native)</t>
        </r>
      </text>
    </comment>
    <comment ref="J1187" authorId="1" shapeId="0" xr:uid="{D03FD3DD-682D-482C-88B4-E97074B7FE09}">
      <text>
        <r>
          <rPr>
            <b/>
            <sz val="9"/>
            <color indexed="81"/>
            <rFont val="Tahoma"/>
            <family val="2"/>
          </rPr>
          <t>Emma Buckland:</t>
        </r>
        <r>
          <rPr>
            <sz val="9"/>
            <color indexed="81"/>
            <rFont val="Tahoma"/>
            <family val="2"/>
          </rPr>
          <t xml:space="preserve">
Open RAN / O-RAN (fully open, disaggregated, virtualised / cloud-native)</t>
        </r>
      </text>
    </comment>
    <comment ref="J1191" authorId="1" shapeId="0" xr:uid="{8213F92C-95A3-41C3-8E65-AD20B486A6BC}">
      <text>
        <r>
          <rPr>
            <b/>
            <sz val="9"/>
            <color indexed="81"/>
            <rFont val="Tahoma"/>
            <family val="2"/>
          </rPr>
          <t>Emma Buckland:</t>
        </r>
        <r>
          <rPr>
            <sz val="9"/>
            <color indexed="81"/>
            <rFont val="Tahoma"/>
            <family val="2"/>
          </rPr>
          <t xml:space="preserve">
Open RAN / O-RAN (fully open, disaggregated, virtualised / cloud-native)</t>
        </r>
      </text>
    </comment>
    <comment ref="L1198" authorId="0" shapeId="0" xr:uid="{024BB620-91AE-45FC-818F-007D02C5A682}">
      <text>
        <r>
          <rPr>
            <b/>
            <sz val="9"/>
            <color indexed="81"/>
            <rFont val="Tahoma"/>
            <family val="2"/>
          </rPr>
          <t>David Martin:</t>
        </r>
        <r>
          <rPr>
            <sz val="9"/>
            <color indexed="81"/>
            <rFont val="Tahoma"/>
            <family val="2"/>
          </rPr>
          <t xml:space="preserve">
STL Partners estimate</t>
        </r>
      </text>
    </comment>
    <comment ref="L1199" authorId="0" shapeId="0" xr:uid="{CC9BA5B6-E69E-47D6-AA74-17AD20CB2041}">
      <text>
        <r>
          <rPr>
            <b/>
            <sz val="9"/>
            <color indexed="81"/>
            <rFont val="Tahoma"/>
            <family val="2"/>
          </rPr>
          <t>David Martin:</t>
        </r>
        <r>
          <rPr>
            <sz val="9"/>
            <color indexed="81"/>
            <rFont val="Tahoma"/>
            <family val="2"/>
          </rPr>
          <t xml:space="preserve">
STL Partners estimate</t>
        </r>
      </text>
    </comment>
    <comment ref="L1200" authorId="0" shapeId="0" xr:uid="{FA38B3E7-6B97-48FB-8FF1-0ADEBC118931}">
      <text>
        <r>
          <rPr>
            <b/>
            <sz val="9"/>
            <color indexed="81"/>
            <rFont val="Tahoma"/>
            <family val="2"/>
          </rPr>
          <t>David Martin:</t>
        </r>
        <r>
          <rPr>
            <sz val="9"/>
            <color indexed="81"/>
            <rFont val="Tahoma"/>
            <family val="2"/>
          </rPr>
          <t xml:space="preserve">
STL Partners estimate</t>
        </r>
      </text>
    </comment>
    <comment ref="L1201" authorId="0" shapeId="0" xr:uid="{B682B97C-4DA8-406D-874C-A41EBCBB8C42}">
      <text>
        <r>
          <rPr>
            <b/>
            <sz val="9"/>
            <color indexed="81"/>
            <rFont val="Tahoma"/>
            <family val="2"/>
          </rPr>
          <t>David Martin:</t>
        </r>
        <r>
          <rPr>
            <sz val="9"/>
            <color indexed="81"/>
            <rFont val="Tahoma"/>
            <family val="2"/>
          </rPr>
          <t xml:space="preserve">
STL Partners estimate</t>
        </r>
      </text>
    </comment>
    <comment ref="L1202" authorId="0" shapeId="0" xr:uid="{063925CB-D4B6-4B40-BFF1-3BEB766E941E}">
      <text>
        <r>
          <rPr>
            <b/>
            <sz val="9"/>
            <color indexed="81"/>
            <rFont val="Tahoma"/>
            <family val="2"/>
          </rPr>
          <t>David Martin:</t>
        </r>
        <r>
          <rPr>
            <sz val="9"/>
            <color indexed="81"/>
            <rFont val="Tahoma"/>
            <family val="2"/>
          </rPr>
          <t xml:space="preserve">
STL Partners estimate</t>
        </r>
      </text>
    </comment>
    <comment ref="L1203" authorId="0" shapeId="0" xr:uid="{3ECE0E7C-8BB7-4148-A211-530AF663DA07}">
      <text>
        <r>
          <rPr>
            <b/>
            <sz val="9"/>
            <color indexed="81"/>
            <rFont val="Tahoma"/>
            <family val="2"/>
          </rPr>
          <t>David Martin:</t>
        </r>
        <r>
          <rPr>
            <sz val="9"/>
            <color indexed="81"/>
            <rFont val="Tahoma"/>
            <family val="2"/>
          </rPr>
          <t xml:space="preserve">
STL Partners estimate</t>
        </r>
      </text>
    </comment>
    <comment ref="L1204" authorId="0" shapeId="0" xr:uid="{E4C72787-932E-44A5-9623-688A8F708B94}">
      <text>
        <r>
          <rPr>
            <b/>
            <sz val="9"/>
            <color indexed="81"/>
            <rFont val="Tahoma"/>
            <family val="2"/>
          </rPr>
          <t>David Martin:</t>
        </r>
        <r>
          <rPr>
            <sz val="9"/>
            <color indexed="81"/>
            <rFont val="Tahoma"/>
            <family val="2"/>
          </rPr>
          <t xml:space="preserve">
STL Partners estimate</t>
        </r>
      </text>
    </comment>
    <comment ref="L1205" authorId="0" shapeId="0" xr:uid="{FF652267-A0ED-4EBE-90E5-C8FEAFBAA0A3}">
      <text>
        <r>
          <rPr>
            <b/>
            <sz val="9"/>
            <color indexed="81"/>
            <rFont val="Tahoma"/>
            <family val="2"/>
          </rPr>
          <t>David Martin:</t>
        </r>
        <r>
          <rPr>
            <sz val="9"/>
            <color indexed="81"/>
            <rFont val="Tahoma"/>
            <family val="2"/>
          </rPr>
          <t xml:space="preserve">
STL Partners estimate</t>
        </r>
      </text>
    </comment>
    <comment ref="L1206" authorId="0" shapeId="0" xr:uid="{BE3E7607-66B4-4A44-9A0F-DF5045429FA5}">
      <text>
        <r>
          <rPr>
            <b/>
            <sz val="9"/>
            <color indexed="81"/>
            <rFont val="Tahoma"/>
            <family val="2"/>
          </rPr>
          <t>David Martin:</t>
        </r>
        <r>
          <rPr>
            <sz val="9"/>
            <color indexed="81"/>
            <rFont val="Tahoma"/>
            <family val="2"/>
          </rPr>
          <t xml:space="preserve">
STL Partners estimate</t>
        </r>
      </text>
    </comment>
    <comment ref="L1209" authorId="0" shapeId="0" xr:uid="{CE3EF07E-768D-4FCE-8FD5-C63E45535F99}">
      <text>
        <r>
          <rPr>
            <b/>
            <sz val="9"/>
            <color indexed="81"/>
            <rFont val="Tahoma"/>
            <family val="2"/>
          </rPr>
          <t>David Martin:</t>
        </r>
        <r>
          <rPr>
            <sz val="9"/>
            <color indexed="81"/>
            <rFont val="Tahoma"/>
            <family val="2"/>
          </rPr>
          <t xml:space="preserve">
STL Partners estimate</t>
        </r>
      </text>
    </comment>
    <comment ref="L1211" authorId="0" shapeId="0" xr:uid="{4AC10F0F-2475-42C1-8C88-7E7E97C6749E}">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1213" authorId="0" shapeId="0" xr:uid="{BD781A60-3913-4033-9021-4F1AB60C8AA2}">
      <text>
        <r>
          <rPr>
            <b/>
            <sz val="9"/>
            <color indexed="81"/>
            <rFont val="Tahoma"/>
            <family val="2"/>
          </rPr>
          <t>David Martin:</t>
        </r>
        <r>
          <rPr>
            <sz val="9"/>
            <color indexed="81"/>
            <rFont val="Tahoma"/>
            <family val="2"/>
          </rPr>
          <t xml:space="preserve">
STL Partners estimate</t>
        </r>
      </text>
    </comment>
    <comment ref="L1215" authorId="0" shapeId="0" xr:uid="{3A71E993-2CCA-44E6-AB54-6C929FEDE8B0}">
      <text>
        <r>
          <rPr>
            <b/>
            <sz val="9"/>
            <color indexed="81"/>
            <rFont val="Tahoma"/>
            <family val="2"/>
          </rPr>
          <t>David Martin:</t>
        </r>
        <r>
          <rPr>
            <sz val="9"/>
            <color indexed="81"/>
            <rFont val="Tahoma"/>
            <family val="2"/>
          </rPr>
          <t xml:space="preserve">
STL Partners estimate</t>
        </r>
      </text>
    </comment>
    <comment ref="L1216" authorId="0" shapeId="0" xr:uid="{C9304A0D-E243-4DA5-A4D8-071EF29D833C}">
      <text>
        <r>
          <rPr>
            <b/>
            <sz val="9"/>
            <color indexed="81"/>
            <rFont val="Tahoma"/>
            <family val="2"/>
          </rPr>
          <t>David Martin:</t>
        </r>
        <r>
          <rPr>
            <sz val="9"/>
            <color indexed="81"/>
            <rFont val="Tahoma"/>
            <family val="2"/>
          </rPr>
          <t xml:space="preserve">
STL Partners estimate</t>
        </r>
      </text>
    </comment>
    <comment ref="L1217" authorId="0" shapeId="0" xr:uid="{46268D40-239E-468F-9BC1-3B9F62C17274}">
      <text>
        <r>
          <rPr>
            <b/>
            <sz val="9"/>
            <color indexed="81"/>
            <rFont val="Tahoma"/>
            <family val="2"/>
          </rPr>
          <t>David Martin:</t>
        </r>
        <r>
          <rPr>
            <sz val="9"/>
            <color indexed="81"/>
            <rFont val="Tahoma"/>
            <family val="2"/>
          </rPr>
          <t xml:space="preserve">
STL Partners estimate</t>
        </r>
      </text>
    </comment>
    <comment ref="L1218" authorId="0" shapeId="0" xr:uid="{A51A72D8-3D80-44DD-9DE5-2C529CEF5CB6}">
      <text>
        <r>
          <rPr>
            <b/>
            <sz val="9"/>
            <color indexed="81"/>
            <rFont val="Tahoma"/>
            <family val="2"/>
          </rPr>
          <t>David Martin:</t>
        </r>
        <r>
          <rPr>
            <sz val="9"/>
            <color indexed="81"/>
            <rFont val="Tahoma"/>
            <family val="2"/>
          </rPr>
          <t xml:space="preserve">
STL Partners estimate</t>
        </r>
      </text>
    </comment>
    <comment ref="L1239" authorId="0" shapeId="0" xr:uid="{475E903E-625D-4E25-9CDE-F5D1336582EC}">
      <text>
        <r>
          <rPr>
            <b/>
            <sz val="9"/>
            <color indexed="81"/>
            <rFont val="Tahoma"/>
            <family val="2"/>
          </rPr>
          <t>David Martin:</t>
        </r>
        <r>
          <rPr>
            <sz val="9"/>
            <color indexed="81"/>
            <rFont val="Tahoma"/>
            <family val="2"/>
          </rPr>
          <t xml:space="preserve">
STL Partners estimate</t>
        </r>
      </text>
    </comment>
    <comment ref="L1240" authorId="0" shapeId="0" xr:uid="{5C05E266-A2E4-4604-A3D3-5C8C5C50A977}">
      <text>
        <r>
          <rPr>
            <b/>
            <sz val="9"/>
            <color indexed="81"/>
            <rFont val="Tahoma"/>
            <family val="2"/>
          </rPr>
          <t>David Martin:</t>
        </r>
        <r>
          <rPr>
            <sz val="9"/>
            <color indexed="81"/>
            <rFont val="Tahoma"/>
            <family val="2"/>
          </rPr>
          <t xml:space="preserve">
STL Partners estimate</t>
        </r>
      </text>
    </comment>
    <comment ref="L1243" authorId="0" shapeId="0" xr:uid="{9AF54700-9051-4A24-9E6A-B70C1076D8F2}">
      <text>
        <r>
          <rPr>
            <b/>
            <sz val="9"/>
            <color indexed="81"/>
            <rFont val="Tahoma"/>
            <family val="2"/>
          </rPr>
          <t>David Martin:</t>
        </r>
        <r>
          <rPr>
            <sz val="9"/>
            <color indexed="81"/>
            <rFont val="Tahoma"/>
            <family val="2"/>
          </rPr>
          <t xml:space="preserve">
STL Partners estimate</t>
        </r>
      </text>
    </comment>
    <comment ref="L1244" authorId="0" shapeId="0" xr:uid="{F96E012C-C321-4714-B3CF-293C6B05C432}">
      <text>
        <r>
          <rPr>
            <b/>
            <sz val="9"/>
            <color indexed="81"/>
            <rFont val="Tahoma"/>
            <family val="2"/>
          </rPr>
          <t>David Martin:</t>
        </r>
        <r>
          <rPr>
            <sz val="9"/>
            <color indexed="81"/>
            <rFont val="Tahoma"/>
            <family val="2"/>
          </rPr>
          <t xml:space="preserve">
STL Partners estimate</t>
        </r>
      </text>
    </comment>
    <comment ref="L1245" authorId="0" shapeId="0" xr:uid="{5504DFA4-F1A9-4DAC-BD7F-42A7EAB4D88F}">
      <text>
        <r>
          <rPr>
            <b/>
            <sz val="9"/>
            <color indexed="81"/>
            <rFont val="Tahoma"/>
            <family val="2"/>
          </rPr>
          <t>David Martin:</t>
        </r>
        <r>
          <rPr>
            <sz val="9"/>
            <color indexed="81"/>
            <rFont val="Tahoma"/>
            <family val="2"/>
          </rPr>
          <t xml:space="preserve">
STL Partners estimate</t>
        </r>
      </text>
    </comment>
    <comment ref="L1246" authorId="0" shapeId="0" xr:uid="{13569F10-4412-43C4-9374-17CD36288825}">
      <text>
        <r>
          <rPr>
            <b/>
            <sz val="9"/>
            <color indexed="81"/>
            <rFont val="Tahoma"/>
            <family val="2"/>
          </rPr>
          <t>David Martin:</t>
        </r>
        <r>
          <rPr>
            <sz val="9"/>
            <color indexed="81"/>
            <rFont val="Tahoma"/>
            <family val="2"/>
          </rPr>
          <t xml:space="preserve">
STL Partners estimate</t>
        </r>
      </text>
    </comment>
    <comment ref="J1259" authorId="1" shapeId="0" xr:uid="{07BE1826-476C-4770-9789-CC5033353CED}">
      <text>
        <r>
          <rPr>
            <b/>
            <sz val="9"/>
            <color indexed="81"/>
            <rFont val="Tahoma"/>
            <family val="2"/>
          </rPr>
          <t>Emma Buckland:</t>
        </r>
        <r>
          <rPr>
            <sz val="9"/>
            <color indexed="81"/>
            <rFont val="Tahoma"/>
            <family val="2"/>
          </rPr>
          <t xml:space="preserve">
Cloud RAN (single-vendor, virtualised / centralised BU or CU only, with proprietary / closed interfaces)</t>
        </r>
      </text>
    </comment>
    <comment ref="L1260" authorId="0" shapeId="0" xr:uid="{8240399A-609B-4A84-9081-F9F09918AA1E}">
      <text>
        <r>
          <rPr>
            <b/>
            <sz val="9"/>
            <color indexed="81"/>
            <rFont val="Tahoma"/>
            <family val="2"/>
          </rPr>
          <t>David Martin:</t>
        </r>
        <r>
          <rPr>
            <sz val="9"/>
            <color indexed="81"/>
            <rFont val="Tahoma"/>
            <family val="2"/>
          </rPr>
          <t xml:space="preserve">
STL Partners estimate</t>
        </r>
      </text>
    </comment>
    <comment ref="L1261" authorId="0" shapeId="0" xr:uid="{21BF2EBC-A83C-48FB-ABA8-FA188F6F2534}">
      <text>
        <r>
          <rPr>
            <b/>
            <sz val="9"/>
            <color indexed="81"/>
            <rFont val="Tahoma"/>
            <family val="2"/>
          </rPr>
          <t>David Martin:</t>
        </r>
        <r>
          <rPr>
            <sz val="9"/>
            <color indexed="81"/>
            <rFont val="Tahoma"/>
            <family val="2"/>
          </rPr>
          <t xml:space="preserve">
STL Partners estimate</t>
        </r>
      </text>
    </comment>
    <comment ref="L1262" authorId="0" shapeId="0" xr:uid="{4FFA7B6A-DC48-4BE1-880B-BD739A25D4CF}">
      <text>
        <r>
          <rPr>
            <b/>
            <sz val="9"/>
            <color indexed="81"/>
            <rFont val="Tahoma"/>
            <family val="2"/>
          </rPr>
          <t>David Martin:</t>
        </r>
        <r>
          <rPr>
            <sz val="9"/>
            <color indexed="81"/>
            <rFont val="Tahoma"/>
            <family val="2"/>
          </rPr>
          <t xml:space="preserve">
STL Partners estimate</t>
        </r>
      </text>
    </comment>
    <comment ref="L1263" authorId="0" shapeId="0" xr:uid="{F2D8861A-F65A-4D4F-AF08-A47DDBE4F8DA}">
      <text>
        <r>
          <rPr>
            <b/>
            <sz val="9"/>
            <color indexed="81"/>
            <rFont val="Tahoma"/>
            <family val="2"/>
          </rPr>
          <t>David Martin:</t>
        </r>
        <r>
          <rPr>
            <sz val="9"/>
            <color indexed="81"/>
            <rFont val="Tahoma"/>
            <family val="2"/>
          </rPr>
          <t xml:space="preserve">
STL Partners estimate</t>
        </r>
      </text>
    </comment>
    <comment ref="L1264" authorId="0" shapeId="0" xr:uid="{61E375EF-38DC-4F40-9CC2-0CA84BA17E86}">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1265" authorId="0" shapeId="0" xr:uid="{3971A141-1A93-4525-A594-FAC17785CDD5}">
      <text>
        <r>
          <rPr>
            <b/>
            <sz val="9"/>
            <color indexed="81"/>
            <rFont val="Tahoma"/>
            <family val="2"/>
          </rPr>
          <t>David Martin:</t>
        </r>
        <r>
          <rPr>
            <sz val="9"/>
            <color indexed="81"/>
            <rFont val="Tahoma"/>
            <family val="2"/>
          </rPr>
          <t xml:space="preserve">
STL Partners estimate</t>
        </r>
      </text>
    </comment>
    <comment ref="L1266" authorId="0" shapeId="0" xr:uid="{4599F5C0-7A6D-413D-82E2-3B2AE6AB12B2}">
      <text>
        <r>
          <rPr>
            <b/>
            <sz val="9"/>
            <color indexed="81"/>
            <rFont val="Tahoma"/>
            <family val="2"/>
          </rPr>
          <t>David Martin:</t>
        </r>
        <r>
          <rPr>
            <sz val="9"/>
            <color indexed="81"/>
            <rFont val="Tahoma"/>
            <family val="2"/>
          </rPr>
          <t xml:space="preserve">
STL Partners estimate</t>
        </r>
      </text>
    </comment>
    <comment ref="L1267" authorId="0" shapeId="0" xr:uid="{70469110-3563-473E-8060-C98492B12380}">
      <text>
        <r>
          <rPr>
            <b/>
            <sz val="9"/>
            <color indexed="81"/>
            <rFont val="Tahoma"/>
            <family val="2"/>
          </rPr>
          <t>David Martin:</t>
        </r>
        <r>
          <rPr>
            <sz val="9"/>
            <color indexed="81"/>
            <rFont val="Tahoma"/>
            <family val="2"/>
          </rPr>
          <t xml:space="preserve">
STL Partners estimate</t>
        </r>
      </text>
    </comment>
    <comment ref="L1268" authorId="0" shapeId="0" xr:uid="{B823F24E-01D9-43C5-9A92-E54D356F8878}">
      <text>
        <r>
          <rPr>
            <b/>
            <sz val="9"/>
            <color indexed="81"/>
            <rFont val="Tahoma"/>
            <family val="2"/>
          </rPr>
          <t>David Martin:</t>
        </r>
        <r>
          <rPr>
            <sz val="9"/>
            <color indexed="81"/>
            <rFont val="Tahoma"/>
            <family val="2"/>
          </rPr>
          <t xml:space="preserve">
STL Partners estimate</t>
        </r>
      </text>
    </comment>
    <comment ref="L1269" authorId="0" shapeId="0" xr:uid="{18F513DE-868B-4E7B-BAB6-6872E11857BF}">
      <text>
        <r>
          <rPr>
            <b/>
            <sz val="9"/>
            <color indexed="81"/>
            <rFont val="Tahoma"/>
            <family val="2"/>
          </rPr>
          <t>David Martin:</t>
        </r>
        <r>
          <rPr>
            <sz val="9"/>
            <color indexed="81"/>
            <rFont val="Tahoma"/>
            <family val="2"/>
          </rPr>
          <t xml:space="preserve">
STL Partners estimate</t>
        </r>
      </text>
    </comment>
    <comment ref="L1270" authorId="0" shapeId="0" xr:uid="{F959570D-C09A-4C45-9E93-304999ECDDDE}">
      <text>
        <r>
          <rPr>
            <b/>
            <sz val="9"/>
            <color indexed="81"/>
            <rFont val="Tahoma"/>
            <family val="2"/>
          </rPr>
          <t>David Martin:</t>
        </r>
        <r>
          <rPr>
            <sz val="9"/>
            <color indexed="81"/>
            <rFont val="Tahoma"/>
            <family val="2"/>
          </rPr>
          <t xml:space="preserve">
STL Partners estimate</t>
        </r>
      </text>
    </comment>
    <comment ref="L1271" authorId="0" shapeId="0" xr:uid="{80E83254-4844-43D5-AB68-8D3D9AADC55C}">
      <text>
        <r>
          <rPr>
            <b/>
            <sz val="9"/>
            <color indexed="81"/>
            <rFont val="Tahoma"/>
            <family val="2"/>
          </rPr>
          <t>David Martin:</t>
        </r>
        <r>
          <rPr>
            <sz val="9"/>
            <color indexed="81"/>
            <rFont val="Tahoma"/>
            <family val="2"/>
          </rPr>
          <t xml:space="preserve">
STL Partners estimate</t>
        </r>
      </text>
    </comment>
    <comment ref="L1272" authorId="0" shapeId="0" xr:uid="{00927753-CC6D-49B3-961C-2A3FCA1210B7}">
      <text>
        <r>
          <rPr>
            <b/>
            <sz val="9"/>
            <color indexed="81"/>
            <rFont val="Tahoma"/>
            <family val="2"/>
          </rPr>
          <t>David Martin:</t>
        </r>
        <r>
          <rPr>
            <sz val="9"/>
            <color indexed="81"/>
            <rFont val="Tahoma"/>
            <family val="2"/>
          </rPr>
          <t xml:space="preserve">
STL Partners estimate</t>
        </r>
      </text>
    </comment>
    <comment ref="L1273" authorId="0" shapeId="0" xr:uid="{541132C0-410F-4749-BDAF-FF2CC587EBE4}">
      <text>
        <r>
          <rPr>
            <b/>
            <sz val="9"/>
            <color indexed="81"/>
            <rFont val="Tahoma"/>
            <family val="2"/>
          </rPr>
          <t>David Martin:</t>
        </r>
        <r>
          <rPr>
            <sz val="9"/>
            <color indexed="81"/>
            <rFont val="Tahoma"/>
            <family val="2"/>
          </rPr>
          <t xml:space="preserve">
STL Partners estimate</t>
        </r>
      </text>
    </comment>
    <comment ref="L1274" authorId="0" shapeId="0" xr:uid="{AA9A5B79-8565-4C21-9C19-3282E8742FFB}">
      <text>
        <r>
          <rPr>
            <b/>
            <sz val="9"/>
            <color indexed="81"/>
            <rFont val="Tahoma"/>
            <family val="2"/>
          </rPr>
          <t>David Martin:</t>
        </r>
        <r>
          <rPr>
            <sz val="9"/>
            <color indexed="81"/>
            <rFont val="Tahoma"/>
            <family val="2"/>
          </rPr>
          <t xml:space="preserve">
STL Partners estimate</t>
        </r>
      </text>
    </comment>
    <comment ref="L1289" authorId="0" shapeId="0" xr:uid="{1149D7A1-34A8-4E6E-BB6E-D7247BAE5B6D}">
      <text>
        <r>
          <rPr>
            <b/>
            <sz val="9"/>
            <color rgb="FF000000"/>
            <rFont val="Tahoma"/>
            <family val="2"/>
          </rPr>
          <t>David Martin:</t>
        </r>
        <r>
          <rPr>
            <sz val="9"/>
            <color rgb="FF000000"/>
            <rFont val="Tahoma"/>
            <family val="2"/>
          </rPr>
          <t xml:space="preserve">
</t>
        </r>
        <r>
          <rPr>
            <sz val="9"/>
            <color rgb="FF000000"/>
            <rFont val="Tahoma"/>
            <family val="2"/>
          </rPr>
          <t>Estimate</t>
        </r>
      </text>
    </comment>
    <comment ref="L1300" authorId="0" shapeId="0" xr:uid="{4D9E4572-ABA7-4CBD-92DA-D9554777D17B}">
      <text>
        <r>
          <rPr>
            <b/>
            <sz val="9"/>
            <color rgb="FF000000"/>
            <rFont val="Tahoma"/>
            <family val="2"/>
          </rPr>
          <t>David Martin:</t>
        </r>
        <r>
          <rPr>
            <sz val="9"/>
            <color rgb="FF000000"/>
            <rFont val="Tahoma"/>
            <family val="2"/>
          </rPr>
          <t xml:space="preserve">
</t>
        </r>
        <r>
          <rPr>
            <sz val="9"/>
            <color rgb="FF000000"/>
            <rFont val="Tahoma"/>
            <family val="2"/>
          </rPr>
          <t>Estimate</t>
        </r>
      </text>
    </comment>
    <comment ref="L1311" authorId="0" shapeId="0" xr:uid="{A8AB6480-AAC7-41A8-A662-EC6C7D5FA9B5}">
      <text>
        <r>
          <rPr>
            <b/>
            <sz val="9"/>
            <color indexed="81"/>
            <rFont val="Tahoma"/>
            <family val="2"/>
          </rPr>
          <t>David Martin:</t>
        </r>
        <r>
          <rPr>
            <sz val="9"/>
            <color indexed="81"/>
            <rFont val="Tahoma"/>
            <family val="2"/>
          </rPr>
          <t xml:space="preserve">
STL Partners estimate</t>
        </r>
      </text>
    </comment>
    <comment ref="L1312" authorId="0" shapeId="0" xr:uid="{1B6571DC-0502-45B5-A4BD-3E0E65B9E27A}">
      <text>
        <r>
          <rPr>
            <b/>
            <sz val="9"/>
            <color indexed="81"/>
            <rFont val="Tahoma"/>
            <family val="2"/>
          </rPr>
          <t>David Martin:</t>
        </r>
        <r>
          <rPr>
            <sz val="9"/>
            <color indexed="81"/>
            <rFont val="Tahoma"/>
            <family val="2"/>
          </rPr>
          <t xml:space="preserve">
STL Partners estimate</t>
        </r>
      </text>
    </comment>
    <comment ref="L1313" authorId="0" shapeId="0" xr:uid="{0B78CB88-66CB-444C-8C14-6EE7CEDC2DB9}">
      <text>
        <r>
          <rPr>
            <b/>
            <sz val="9"/>
            <color indexed="81"/>
            <rFont val="Tahoma"/>
            <family val="2"/>
          </rPr>
          <t>David Martin:</t>
        </r>
        <r>
          <rPr>
            <sz val="9"/>
            <color indexed="81"/>
            <rFont val="Tahoma"/>
            <family val="2"/>
          </rPr>
          <t xml:space="preserve">
STL Partners estimate</t>
        </r>
      </text>
    </comment>
    <comment ref="L1315" authorId="0" shapeId="0" xr:uid="{8B696193-B97D-4B45-BA94-5AF23302CFAB}">
      <text>
        <r>
          <rPr>
            <b/>
            <sz val="9"/>
            <color indexed="81"/>
            <rFont val="Tahoma"/>
            <family val="2"/>
          </rPr>
          <t>David Martin:</t>
        </r>
        <r>
          <rPr>
            <sz val="9"/>
            <color indexed="81"/>
            <rFont val="Tahoma"/>
            <family val="2"/>
          </rPr>
          <t xml:space="preserve">
STL Partners estimate</t>
        </r>
      </text>
    </comment>
    <comment ref="L1318" authorId="0" shapeId="0" xr:uid="{0BA77C4D-56D9-4761-88A7-6D26DEDC9F26}">
      <text>
        <r>
          <rPr>
            <b/>
            <sz val="9"/>
            <color indexed="81"/>
            <rFont val="Tahoma"/>
            <family val="2"/>
          </rPr>
          <t>David Martin:</t>
        </r>
        <r>
          <rPr>
            <sz val="9"/>
            <color indexed="81"/>
            <rFont val="Tahoma"/>
            <family val="2"/>
          </rPr>
          <t xml:space="preserve">
STL Partners estimate</t>
        </r>
      </text>
    </comment>
    <comment ref="L1319" authorId="0" shapeId="0" xr:uid="{B650FAF6-350F-445B-99FE-D19F126ED55D}">
      <text>
        <r>
          <rPr>
            <b/>
            <sz val="9"/>
            <color indexed="81"/>
            <rFont val="Tahoma"/>
            <family val="2"/>
          </rPr>
          <t>David Martin:</t>
        </r>
        <r>
          <rPr>
            <sz val="9"/>
            <color indexed="81"/>
            <rFont val="Tahoma"/>
            <family val="2"/>
          </rPr>
          <t xml:space="preserve">
STL Partners estimate</t>
        </r>
      </text>
    </comment>
    <comment ref="L1321" authorId="0" shapeId="0" xr:uid="{4688154B-5E2D-4CB2-97D7-2701A388B85E}">
      <text>
        <r>
          <rPr>
            <b/>
            <sz val="9"/>
            <color indexed="81"/>
            <rFont val="Tahoma"/>
            <family val="2"/>
          </rPr>
          <t>David Martin:</t>
        </r>
        <r>
          <rPr>
            <sz val="9"/>
            <color indexed="81"/>
            <rFont val="Tahoma"/>
            <family val="2"/>
          </rPr>
          <t xml:space="preserve">
STL Partners estimate</t>
        </r>
      </text>
    </comment>
    <comment ref="L1322" authorId="0" shapeId="0" xr:uid="{8B8045BB-4E5D-4504-B15F-6949ED04DEF3}">
      <text>
        <r>
          <rPr>
            <b/>
            <sz val="9"/>
            <color indexed="81"/>
            <rFont val="Tahoma"/>
            <family val="2"/>
          </rPr>
          <t>David Martin:</t>
        </r>
        <r>
          <rPr>
            <sz val="9"/>
            <color indexed="81"/>
            <rFont val="Tahoma"/>
            <family val="2"/>
          </rPr>
          <t xml:space="preserve">
STL Partners estimate</t>
        </r>
      </text>
    </comment>
    <comment ref="L1323" authorId="0" shapeId="0" xr:uid="{7CA1ED74-195B-450A-A14E-B142AE65BFE5}">
      <text>
        <r>
          <rPr>
            <b/>
            <sz val="9"/>
            <color indexed="81"/>
            <rFont val="Tahoma"/>
            <family val="2"/>
          </rPr>
          <t>David Martin:</t>
        </r>
        <r>
          <rPr>
            <sz val="9"/>
            <color indexed="81"/>
            <rFont val="Tahoma"/>
            <family val="2"/>
          </rPr>
          <t xml:space="preserve">
STL Partners estimate</t>
        </r>
      </text>
    </comment>
    <comment ref="L1324" authorId="0" shapeId="0" xr:uid="{083AFDA7-A37C-4F06-96D4-87AE1D381061}">
      <text>
        <r>
          <rPr>
            <b/>
            <sz val="9"/>
            <color indexed="81"/>
            <rFont val="Tahoma"/>
            <family val="2"/>
          </rPr>
          <t>David Martin:</t>
        </r>
        <r>
          <rPr>
            <sz val="9"/>
            <color indexed="81"/>
            <rFont val="Tahoma"/>
            <family val="2"/>
          </rPr>
          <t xml:space="preserve">
STL Partners estimate</t>
        </r>
      </text>
    </comment>
    <comment ref="L1325" authorId="0" shapeId="0" xr:uid="{96859410-8F53-4A1A-97CD-2F605A7EAE8D}">
      <text>
        <r>
          <rPr>
            <b/>
            <sz val="9"/>
            <color indexed="81"/>
            <rFont val="Tahoma"/>
            <family val="2"/>
          </rPr>
          <t>David Martin:</t>
        </r>
        <r>
          <rPr>
            <sz val="9"/>
            <color indexed="81"/>
            <rFont val="Tahoma"/>
            <family val="2"/>
          </rPr>
          <t xml:space="preserve">
STL Partners estimate</t>
        </r>
      </text>
    </comment>
    <comment ref="L1332" authorId="0" shapeId="0" xr:uid="{91A93CF7-5BE3-417B-8D58-C3724D459E32}">
      <text>
        <r>
          <rPr>
            <b/>
            <sz val="9"/>
            <color indexed="81"/>
            <rFont val="Tahoma"/>
            <family val="2"/>
          </rPr>
          <t>David Martin:</t>
        </r>
        <r>
          <rPr>
            <sz val="9"/>
            <color indexed="81"/>
            <rFont val="Tahoma"/>
            <family val="2"/>
          </rPr>
          <t xml:space="preserve">
STL Partners estimate</t>
        </r>
      </text>
    </comment>
    <comment ref="L1334" authorId="0" shapeId="0" xr:uid="{6F8F081C-107D-4440-9B12-581B699CBE18}">
      <text>
        <r>
          <rPr>
            <b/>
            <sz val="9"/>
            <color indexed="81"/>
            <rFont val="Tahoma"/>
            <family val="2"/>
          </rPr>
          <t>David Martin:</t>
        </r>
        <r>
          <rPr>
            <sz val="9"/>
            <color indexed="81"/>
            <rFont val="Tahoma"/>
            <family val="2"/>
          </rPr>
          <t xml:space="preserve">
STL Partners estimate</t>
        </r>
      </text>
    </comment>
    <comment ref="L1337" authorId="0" shapeId="0" xr:uid="{3E474DC4-D79C-43C0-B763-2F731745849F}">
      <text>
        <r>
          <rPr>
            <b/>
            <sz val="9"/>
            <color indexed="81"/>
            <rFont val="Tahoma"/>
            <family val="2"/>
          </rPr>
          <t>David Martin:</t>
        </r>
        <r>
          <rPr>
            <sz val="9"/>
            <color indexed="81"/>
            <rFont val="Tahoma"/>
            <family val="2"/>
          </rPr>
          <t xml:space="preserve">
STL Partners estimate</t>
        </r>
      </text>
    </comment>
    <comment ref="L1338" authorId="0" shapeId="0" xr:uid="{46EC6081-BD79-4158-810D-1CDF1C313A30}">
      <text>
        <r>
          <rPr>
            <b/>
            <sz val="9"/>
            <color indexed="81"/>
            <rFont val="Tahoma"/>
            <family val="2"/>
          </rPr>
          <t>David Martin:</t>
        </r>
        <r>
          <rPr>
            <sz val="9"/>
            <color indexed="81"/>
            <rFont val="Tahoma"/>
            <family val="2"/>
          </rPr>
          <t xml:space="preserve">
STL Partners estimate</t>
        </r>
      </text>
    </comment>
    <comment ref="L1340" authorId="0" shapeId="0" xr:uid="{0DEA0C0B-9971-4D7F-A135-D01B6B033BE5}">
      <text>
        <r>
          <rPr>
            <b/>
            <sz val="9"/>
            <color indexed="81"/>
            <rFont val="Tahoma"/>
            <family val="2"/>
          </rPr>
          <t>David Martin:</t>
        </r>
        <r>
          <rPr>
            <sz val="9"/>
            <color indexed="81"/>
            <rFont val="Tahoma"/>
            <family val="2"/>
          </rPr>
          <t xml:space="preserve">
STL Partners estimate</t>
        </r>
      </text>
    </comment>
    <comment ref="L1341" authorId="0" shapeId="0" xr:uid="{B48C7729-8E6B-41B0-8102-AA6ECF542728}">
      <text>
        <r>
          <rPr>
            <b/>
            <sz val="9"/>
            <color indexed="81"/>
            <rFont val="Tahoma"/>
            <family val="2"/>
          </rPr>
          <t>David Martin:</t>
        </r>
        <r>
          <rPr>
            <sz val="9"/>
            <color indexed="81"/>
            <rFont val="Tahoma"/>
            <family val="2"/>
          </rPr>
          <t xml:space="preserve">
STL Partners estimate</t>
        </r>
      </text>
    </comment>
    <comment ref="L1343" authorId="0" shapeId="0" xr:uid="{0759BEAA-6D5A-4DA7-B3FE-20CBE2FF407C}">
      <text>
        <r>
          <rPr>
            <b/>
            <sz val="9"/>
            <color indexed="81"/>
            <rFont val="Tahoma"/>
            <family val="2"/>
          </rPr>
          <t>David Martin:</t>
        </r>
        <r>
          <rPr>
            <sz val="9"/>
            <color indexed="81"/>
            <rFont val="Tahoma"/>
            <family val="2"/>
          </rPr>
          <t xml:space="preserve">
STL Partners estimate</t>
        </r>
      </text>
    </comment>
    <comment ref="L1344" authorId="0" shapeId="0" xr:uid="{1D55D032-CF3A-4612-B380-C85CB28F3138}">
      <text>
        <r>
          <rPr>
            <b/>
            <sz val="9"/>
            <color indexed="81"/>
            <rFont val="Tahoma"/>
            <family val="2"/>
          </rPr>
          <t>David Martin:</t>
        </r>
        <r>
          <rPr>
            <sz val="9"/>
            <color indexed="81"/>
            <rFont val="Tahoma"/>
            <family val="2"/>
          </rPr>
          <t xml:space="preserve">
STL Partners estimate</t>
        </r>
      </text>
    </comment>
    <comment ref="L1345" authorId="0" shapeId="0" xr:uid="{3E9A1566-0A5D-4ABD-A3D8-C04BCC087AFB}">
      <text>
        <r>
          <rPr>
            <b/>
            <sz val="9"/>
            <color indexed="81"/>
            <rFont val="Tahoma"/>
            <family val="2"/>
          </rPr>
          <t>David Martin:</t>
        </r>
        <r>
          <rPr>
            <sz val="9"/>
            <color indexed="81"/>
            <rFont val="Tahoma"/>
            <family val="2"/>
          </rPr>
          <t xml:space="preserve">
STL Partners estimate</t>
        </r>
      </text>
    </comment>
    <comment ref="L1346" authorId="0" shapeId="0" xr:uid="{5A282FFB-01A6-4AF7-B9DC-52B17680612B}">
      <text>
        <r>
          <rPr>
            <b/>
            <sz val="9"/>
            <color indexed="81"/>
            <rFont val="Tahoma"/>
            <family val="2"/>
          </rPr>
          <t>David Martin:</t>
        </r>
        <r>
          <rPr>
            <sz val="9"/>
            <color indexed="81"/>
            <rFont val="Tahoma"/>
            <family val="2"/>
          </rPr>
          <t xml:space="preserve">
STL Partners estimate</t>
        </r>
      </text>
    </comment>
    <comment ref="L1351" authorId="0" shapeId="0" xr:uid="{CB8FB0E4-577F-4B7A-BD1E-46ADBC18C6AD}">
      <text>
        <r>
          <rPr>
            <b/>
            <sz val="9"/>
            <color indexed="81"/>
            <rFont val="Tahoma"/>
            <family val="2"/>
          </rPr>
          <t>David Martin:</t>
        </r>
        <r>
          <rPr>
            <sz val="9"/>
            <color indexed="81"/>
            <rFont val="Tahoma"/>
            <family val="2"/>
          </rPr>
          <t xml:space="preserve">
STL Partners estimate</t>
        </r>
      </text>
    </comment>
    <comment ref="L1352" authorId="0" shapeId="0" xr:uid="{D15790F7-16A4-459E-8D6F-9E7E157BF4D6}">
      <text>
        <r>
          <rPr>
            <b/>
            <sz val="9"/>
            <color indexed="81"/>
            <rFont val="Tahoma"/>
            <family val="2"/>
          </rPr>
          <t>David Martin:</t>
        </r>
        <r>
          <rPr>
            <sz val="9"/>
            <color indexed="81"/>
            <rFont val="Tahoma"/>
            <family val="2"/>
          </rPr>
          <t xml:space="preserve">
STL Partners estimate</t>
        </r>
      </text>
    </comment>
    <comment ref="L1353" authorId="0" shapeId="0" xr:uid="{DC586150-A1F4-47B7-9BC8-4CB60CB035B7}">
      <text>
        <r>
          <rPr>
            <b/>
            <sz val="9"/>
            <color indexed="81"/>
            <rFont val="Tahoma"/>
            <family val="2"/>
          </rPr>
          <t>David Martin:</t>
        </r>
        <r>
          <rPr>
            <sz val="9"/>
            <color indexed="81"/>
            <rFont val="Tahoma"/>
            <family val="2"/>
          </rPr>
          <t xml:space="preserve">
STL Partners estimate</t>
        </r>
      </text>
    </comment>
    <comment ref="L1354" authorId="0" shapeId="0" xr:uid="{EC9E85DE-5B0D-4EBE-819A-502ABA7CE58B}">
      <text>
        <r>
          <rPr>
            <b/>
            <sz val="9"/>
            <color indexed="81"/>
            <rFont val="Tahoma"/>
            <family val="2"/>
          </rPr>
          <t>David Martin:</t>
        </r>
        <r>
          <rPr>
            <sz val="9"/>
            <color indexed="81"/>
            <rFont val="Tahoma"/>
            <family val="2"/>
          </rPr>
          <t xml:space="preserve">
STL Partners estimate</t>
        </r>
      </text>
    </comment>
    <comment ref="L1355" authorId="0" shapeId="0" xr:uid="{4D3C21ED-7279-4A17-A1CC-6003A1E62917}">
      <text>
        <r>
          <rPr>
            <b/>
            <sz val="9"/>
            <color indexed="81"/>
            <rFont val="Tahoma"/>
            <family val="2"/>
          </rPr>
          <t>David Martin:</t>
        </r>
        <r>
          <rPr>
            <sz val="9"/>
            <color indexed="81"/>
            <rFont val="Tahoma"/>
            <family val="2"/>
          </rPr>
          <t xml:space="preserve">
STL Partners estimate</t>
        </r>
      </text>
    </comment>
    <comment ref="L1356" authorId="0" shapeId="0" xr:uid="{20697A7E-8F9B-4B90-A916-272452C94ACF}">
      <text>
        <r>
          <rPr>
            <b/>
            <sz val="9"/>
            <color indexed="81"/>
            <rFont val="Tahoma"/>
            <family val="2"/>
          </rPr>
          <t>David Martin:</t>
        </r>
        <r>
          <rPr>
            <sz val="9"/>
            <color indexed="81"/>
            <rFont val="Tahoma"/>
            <family val="2"/>
          </rPr>
          <t xml:space="preserve">
STL Partners estimate</t>
        </r>
      </text>
    </comment>
    <comment ref="J1359" authorId="1" shapeId="0" xr:uid="{347C47B9-27EE-459F-AFE3-79559590D5A1}">
      <text>
        <r>
          <rPr>
            <b/>
            <sz val="9"/>
            <color indexed="81"/>
            <rFont val="Tahoma"/>
            <family val="2"/>
          </rPr>
          <t>Emma Buckland:</t>
        </r>
        <r>
          <rPr>
            <sz val="9"/>
            <color indexed="81"/>
            <rFont val="Tahoma"/>
            <family val="2"/>
          </rPr>
          <t xml:space="preserve">
Cloud RAN (single-vendor, virtualised / centralised BU or CU only, with proprietary / closed interfaces)</t>
        </r>
      </text>
    </comment>
    <comment ref="L1376" authorId="0" shapeId="0" xr:uid="{347469E2-EFF1-4B3B-82A3-AB790534E001}">
      <text>
        <r>
          <rPr>
            <b/>
            <sz val="9"/>
            <color indexed="81"/>
            <rFont val="Tahoma"/>
            <family val="2"/>
          </rPr>
          <t>David Martin:</t>
        </r>
        <r>
          <rPr>
            <sz val="9"/>
            <color indexed="81"/>
            <rFont val="Tahoma"/>
            <family val="2"/>
          </rPr>
          <t xml:space="preserve">
STL Partners estimate</t>
        </r>
      </text>
    </comment>
    <comment ref="L1377" authorId="0" shapeId="0" xr:uid="{BCA2F71F-1B9F-43FA-A031-056147F1DAFA}">
      <text>
        <r>
          <rPr>
            <b/>
            <sz val="9"/>
            <color indexed="81"/>
            <rFont val="Tahoma"/>
            <family val="2"/>
          </rPr>
          <t>David Martin:</t>
        </r>
        <r>
          <rPr>
            <sz val="9"/>
            <color indexed="81"/>
            <rFont val="Tahoma"/>
            <family val="2"/>
          </rPr>
          <t xml:space="preserve">
STL Partners estimate</t>
        </r>
      </text>
    </comment>
    <comment ref="L1378" authorId="0" shapeId="0" xr:uid="{ECC85293-5A57-4F20-86A7-E26DDCE4F78A}">
      <text>
        <r>
          <rPr>
            <b/>
            <sz val="9"/>
            <color indexed="81"/>
            <rFont val="Tahoma"/>
            <family val="2"/>
          </rPr>
          <t>David Martin:</t>
        </r>
        <r>
          <rPr>
            <sz val="9"/>
            <color indexed="81"/>
            <rFont val="Tahoma"/>
            <family val="2"/>
          </rPr>
          <t xml:space="preserve">
STL Partners estimate</t>
        </r>
      </text>
    </comment>
    <comment ref="L1379" authorId="0" shapeId="0" xr:uid="{08059F29-6B88-4A25-BD29-FB11B4BD1F86}">
      <text>
        <r>
          <rPr>
            <b/>
            <sz val="9"/>
            <color indexed="81"/>
            <rFont val="Tahoma"/>
            <family val="2"/>
          </rPr>
          <t>David Martin:</t>
        </r>
        <r>
          <rPr>
            <sz val="9"/>
            <color indexed="81"/>
            <rFont val="Tahoma"/>
            <family val="2"/>
          </rPr>
          <t xml:space="preserve">
STL Partners estimate</t>
        </r>
      </text>
    </comment>
    <comment ref="L1380" authorId="0" shapeId="0" xr:uid="{BA433381-D930-4BB6-8472-626701E1ABCC}">
      <text>
        <r>
          <rPr>
            <b/>
            <sz val="9"/>
            <color indexed="81"/>
            <rFont val="Tahoma"/>
            <family val="2"/>
          </rPr>
          <t>David Martin:</t>
        </r>
        <r>
          <rPr>
            <sz val="9"/>
            <color indexed="81"/>
            <rFont val="Tahoma"/>
            <family val="2"/>
          </rPr>
          <t xml:space="preserve">
STL Partners estimate</t>
        </r>
      </text>
    </comment>
    <comment ref="L1381" authorId="0" shapeId="0" xr:uid="{EAF55DC8-9697-4F92-94CD-394C3DCAE1EC}">
      <text>
        <r>
          <rPr>
            <b/>
            <sz val="9"/>
            <color indexed="81"/>
            <rFont val="Tahoma"/>
            <family val="2"/>
          </rPr>
          <t>David Martin:</t>
        </r>
        <r>
          <rPr>
            <sz val="9"/>
            <color indexed="81"/>
            <rFont val="Tahoma"/>
            <family val="2"/>
          </rPr>
          <t xml:space="preserve">
STL Partners estimate</t>
        </r>
      </text>
    </comment>
    <comment ref="L1382" authorId="0" shapeId="0" xr:uid="{5856CA65-BDBA-46A9-8720-F52A961E37FD}">
      <text>
        <r>
          <rPr>
            <b/>
            <sz val="9"/>
            <color indexed="81"/>
            <rFont val="Tahoma"/>
            <family val="2"/>
          </rPr>
          <t>David Martin:</t>
        </r>
        <r>
          <rPr>
            <sz val="9"/>
            <color indexed="81"/>
            <rFont val="Tahoma"/>
            <family val="2"/>
          </rPr>
          <t xml:space="preserve">
STL Partners estimate</t>
        </r>
      </text>
    </comment>
    <comment ref="L1395" authorId="0" shapeId="0" xr:uid="{0527E7CD-A3C0-4055-9AB6-4BEC0B1CEA62}">
      <text>
        <r>
          <rPr>
            <b/>
            <sz val="9"/>
            <color indexed="81"/>
            <rFont val="Tahoma"/>
            <family val="2"/>
          </rPr>
          <t>David Martin:</t>
        </r>
        <r>
          <rPr>
            <sz val="9"/>
            <color indexed="81"/>
            <rFont val="Tahoma"/>
            <family val="2"/>
          </rPr>
          <t xml:space="preserve">
STL Partners estimate</t>
        </r>
      </text>
    </comment>
    <comment ref="L1396" authorId="0" shapeId="0" xr:uid="{5AB8EFD2-5AB1-45F9-830D-F225B717E7C6}">
      <text>
        <r>
          <rPr>
            <b/>
            <sz val="9"/>
            <color indexed="81"/>
            <rFont val="Tahoma"/>
            <family val="2"/>
          </rPr>
          <t>David Martin:</t>
        </r>
        <r>
          <rPr>
            <sz val="9"/>
            <color indexed="81"/>
            <rFont val="Tahoma"/>
            <family val="2"/>
          </rPr>
          <t xml:space="preserve">
STL Partners estimate</t>
        </r>
      </text>
    </comment>
    <comment ref="L1397" authorId="0" shapeId="0" xr:uid="{A00B6BDC-9CFB-4A3D-BE14-2EE4E6B7F7F3}">
      <text>
        <r>
          <rPr>
            <b/>
            <sz val="9"/>
            <color indexed="81"/>
            <rFont val="Tahoma"/>
            <family val="2"/>
          </rPr>
          <t>David Martin:</t>
        </r>
        <r>
          <rPr>
            <sz val="9"/>
            <color indexed="81"/>
            <rFont val="Tahoma"/>
            <family val="2"/>
          </rPr>
          <t xml:space="preserve">
STL Partners estimate</t>
        </r>
      </text>
    </comment>
    <comment ref="L1398" authorId="0" shapeId="0" xr:uid="{CBA413B6-B95F-4EFE-A369-16A853177CEA}">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1399" authorId="0" shapeId="0" xr:uid="{DC9E72D2-366D-4DE0-9B66-EF5BD3DF4480}">
      <text>
        <r>
          <rPr>
            <b/>
            <sz val="9"/>
            <color indexed="81"/>
            <rFont val="Tahoma"/>
            <family val="2"/>
          </rPr>
          <t>David Martin:</t>
        </r>
        <r>
          <rPr>
            <sz val="9"/>
            <color indexed="81"/>
            <rFont val="Tahoma"/>
            <family val="2"/>
          </rPr>
          <t xml:space="preserve">
STL Partners estimate</t>
        </r>
      </text>
    </comment>
    <comment ref="L1406" authorId="0" shapeId="0" xr:uid="{E52BE95E-6D52-408E-9754-F8F6BC9B0241}">
      <text>
        <r>
          <rPr>
            <b/>
            <sz val="9"/>
            <color indexed="81"/>
            <rFont val="Tahoma"/>
            <family val="2"/>
          </rPr>
          <t>David Martin:</t>
        </r>
        <r>
          <rPr>
            <sz val="9"/>
            <color indexed="81"/>
            <rFont val="Tahoma"/>
            <family val="2"/>
          </rPr>
          <t xml:space="preserve">
STL Partners estimate</t>
        </r>
      </text>
    </comment>
    <comment ref="L1408" authorId="0" shapeId="0" xr:uid="{6D2BB7D8-7460-41E5-93F4-BC35191F313E}">
      <text>
        <r>
          <rPr>
            <b/>
            <sz val="9"/>
            <color indexed="81"/>
            <rFont val="Tahoma"/>
            <family val="2"/>
          </rPr>
          <t>David Martin:</t>
        </r>
        <r>
          <rPr>
            <sz val="9"/>
            <color indexed="81"/>
            <rFont val="Tahoma"/>
            <family val="2"/>
          </rPr>
          <t xml:space="preserve">
STL Partners estimate</t>
        </r>
      </text>
    </comment>
    <comment ref="L1411" authorId="0" shapeId="0" xr:uid="{ACFBC74C-BA07-473F-A9F8-A5504259DDE8}">
      <text>
        <r>
          <rPr>
            <b/>
            <sz val="9"/>
            <color indexed="81"/>
            <rFont val="Tahoma"/>
            <family val="2"/>
          </rPr>
          <t>David Martin:</t>
        </r>
        <r>
          <rPr>
            <sz val="9"/>
            <color indexed="81"/>
            <rFont val="Tahoma"/>
            <family val="2"/>
          </rPr>
          <t xml:space="preserve">
STL Partners estimate</t>
        </r>
      </text>
    </comment>
    <comment ref="L1412" authorId="0" shapeId="0" xr:uid="{43989373-FF2C-4240-A1BD-1934B219E5D8}">
      <text>
        <r>
          <rPr>
            <b/>
            <sz val="9"/>
            <color indexed="81"/>
            <rFont val="Tahoma"/>
            <family val="2"/>
          </rPr>
          <t>David Martin:</t>
        </r>
        <r>
          <rPr>
            <sz val="9"/>
            <color indexed="81"/>
            <rFont val="Tahoma"/>
            <family val="2"/>
          </rPr>
          <t xml:space="preserve">
STL Partners estimate</t>
        </r>
      </text>
    </comment>
    <comment ref="L1414" authorId="0" shapeId="0" xr:uid="{24F17970-19C6-4A9D-AF95-B90D9C360AE6}">
      <text>
        <r>
          <rPr>
            <b/>
            <sz val="9"/>
            <color indexed="81"/>
            <rFont val="Tahoma"/>
            <family val="2"/>
          </rPr>
          <t>David Martin:</t>
        </r>
        <r>
          <rPr>
            <sz val="9"/>
            <color indexed="81"/>
            <rFont val="Tahoma"/>
            <family val="2"/>
          </rPr>
          <t xml:space="preserve">
STL Partners estimate</t>
        </r>
      </text>
    </comment>
    <comment ref="L1417" authorId="0" shapeId="0" xr:uid="{7207FB06-9F04-4152-A470-E0C54F28C5CE}">
      <text>
        <r>
          <rPr>
            <b/>
            <sz val="9"/>
            <color indexed="81"/>
            <rFont val="Tahoma"/>
            <family val="2"/>
          </rPr>
          <t>David Martin:</t>
        </r>
        <r>
          <rPr>
            <sz val="9"/>
            <color indexed="81"/>
            <rFont val="Tahoma"/>
            <family val="2"/>
          </rPr>
          <t xml:space="preserve">
Estimate</t>
        </r>
      </text>
    </comment>
    <comment ref="L1418" authorId="0" shapeId="0" xr:uid="{3A592CED-091E-4DE7-9708-2F138BC77A70}">
      <text>
        <r>
          <rPr>
            <b/>
            <sz val="9"/>
            <color indexed="81"/>
            <rFont val="Tahoma"/>
            <family val="2"/>
          </rPr>
          <t>David Martin:</t>
        </r>
        <r>
          <rPr>
            <sz val="9"/>
            <color indexed="81"/>
            <rFont val="Tahoma"/>
            <family val="2"/>
          </rPr>
          <t xml:space="preserve">
Estimate</t>
        </r>
      </text>
    </comment>
    <comment ref="L1427" authorId="0" shapeId="0" xr:uid="{5B44E676-3726-4A83-9AE2-9D28A3626BCF}">
      <text>
        <r>
          <rPr>
            <b/>
            <sz val="9"/>
            <color indexed="81"/>
            <rFont val="Tahoma"/>
            <family val="2"/>
          </rPr>
          <t>David Martin:</t>
        </r>
        <r>
          <rPr>
            <sz val="9"/>
            <color indexed="81"/>
            <rFont val="Tahoma"/>
            <family val="2"/>
          </rPr>
          <t xml:space="preserve">
STL Partners estimate</t>
        </r>
      </text>
    </comment>
    <comment ref="L1432" authorId="0" shapeId="0" xr:uid="{16805B67-60C0-463D-A283-7E0D7197ECE1}">
      <text>
        <r>
          <rPr>
            <b/>
            <sz val="9"/>
            <color indexed="81"/>
            <rFont val="Tahoma"/>
            <family val="2"/>
          </rPr>
          <t>David Martin:</t>
        </r>
        <r>
          <rPr>
            <sz val="9"/>
            <color indexed="81"/>
            <rFont val="Tahoma"/>
            <family val="2"/>
          </rPr>
          <t xml:space="preserve">
STL Partners estimate</t>
        </r>
      </text>
    </comment>
    <comment ref="L1433" authorId="0" shapeId="0" xr:uid="{F15D1FD8-C1B0-4365-BB96-64DB01625617}">
      <text>
        <r>
          <rPr>
            <b/>
            <sz val="9"/>
            <color indexed="81"/>
            <rFont val="Tahoma"/>
            <family val="2"/>
          </rPr>
          <t>David Martin:</t>
        </r>
        <r>
          <rPr>
            <sz val="9"/>
            <color indexed="81"/>
            <rFont val="Tahoma"/>
            <family val="2"/>
          </rPr>
          <t xml:space="preserve">
STL Partners estimate</t>
        </r>
      </text>
    </comment>
    <comment ref="L1434" authorId="0" shapeId="0" xr:uid="{51C78DA7-64AC-42EB-AF3A-E9995A6E287E}">
      <text>
        <r>
          <rPr>
            <b/>
            <sz val="9"/>
            <color indexed="81"/>
            <rFont val="Tahoma"/>
            <family val="2"/>
          </rPr>
          <t>David Martin:</t>
        </r>
        <r>
          <rPr>
            <sz val="9"/>
            <color indexed="81"/>
            <rFont val="Tahoma"/>
            <family val="2"/>
          </rPr>
          <t xml:space="preserve">
STL Partners estimate</t>
        </r>
      </text>
    </comment>
    <comment ref="J1436" authorId="1" shapeId="0" xr:uid="{D745BE94-5595-4228-B416-10113AD3ECD6}">
      <text>
        <r>
          <rPr>
            <b/>
            <sz val="9"/>
            <color indexed="81"/>
            <rFont val="Tahoma"/>
            <family val="2"/>
          </rPr>
          <t>Emma Buckland:</t>
        </r>
        <r>
          <rPr>
            <sz val="9"/>
            <color indexed="81"/>
            <rFont val="Tahoma"/>
            <family val="2"/>
          </rPr>
          <t xml:space="preserve">
Digital video recorder / set-top box</t>
        </r>
      </text>
    </comment>
    <comment ref="L1436" authorId="0" shapeId="0" xr:uid="{420D04CF-47B5-43E9-A9BB-F7EF6A9F8B8D}">
      <text>
        <r>
          <rPr>
            <b/>
            <sz val="9"/>
            <color indexed="81"/>
            <rFont val="Tahoma"/>
            <family val="2"/>
          </rPr>
          <t>David Martin:</t>
        </r>
        <r>
          <rPr>
            <sz val="9"/>
            <color indexed="81"/>
            <rFont val="Tahoma"/>
            <family val="2"/>
          </rPr>
          <t xml:space="preserve">
STL Partners estimate</t>
        </r>
      </text>
    </comment>
    <comment ref="L1439" authorId="0" shapeId="0" xr:uid="{6C8939A1-85CE-465D-8270-D47B517EA050}">
      <text>
        <r>
          <rPr>
            <b/>
            <sz val="9"/>
            <color indexed="81"/>
            <rFont val="Tahoma"/>
            <family val="2"/>
          </rPr>
          <t>David Martin:</t>
        </r>
        <r>
          <rPr>
            <sz val="9"/>
            <color indexed="81"/>
            <rFont val="Tahoma"/>
            <family val="2"/>
          </rPr>
          <t xml:space="preserve">
STL Partners estimate</t>
        </r>
      </text>
    </comment>
    <comment ref="L1440" authorId="0" shapeId="0" xr:uid="{E9973031-6DEE-469B-943A-CBD0630D47D9}">
      <text>
        <r>
          <rPr>
            <b/>
            <sz val="9"/>
            <color indexed="81"/>
            <rFont val="Tahoma"/>
            <family val="2"/>
          </rPr>
          <t>David Martin:</t>
        </r>
        <r>
          <rPr>
            <sz val="9"/>
            <color indexed="81"/>
            <rFont val="Tahoma"/>
            <family val="2"/>
          </rPr>
          <t xml:space="preserve">
STL Partners estimate</t>
        </r>
      </text>
    </comment>
    <comment ref="L1454" authorId="0" shapeId="0" xr:uid="{404911C9-6EDF-4412-8DE1-171FDD1537A8}">
      <text>
        <r>
          <rPr>
            <b/>
            <sz val="9"/>
            <color indexed="81"/>
            <rFont val="Tahoma"/>
            <family val="2"/>
          </rPr>
          <t>David Martin:</t>
        </r>
        <r>
          <rPr>
            <sz val="9"/>
            <color indexed="81"/>
            <rFont val="Tahoma"/>
            <family val="2"/>
          </rPr>
          <t xml:space="preserve">
Estimate</t>
        </r>
      </text>
    </comment>
    <comment ref="L1455" authorId="0" shapeId="0" xr:uid="{64EC971A-A200-426A-9CB8-0CCD132E10B3}">
      <text>
        <r>
          <rPr>
            <b/>
            <sz val="9"/>
            <color indexed="81"/>
            <rFont val="Tahoma"/>
            <family val="2"/>
          </rPr>
          <t>David Martin:</t>
        </r>
        <r>
          <rPr>
            <sz val="9"/>
            <color indexed="81"/>
            <rFont val="Tahoma"/>
            <family val="2"/>
          </rPr>
          <t xml:space="preserve">
Estimate</t>
        </r>
      </text>
    </comment>
    <comment ref="H1461" authorId="0" shapeId="0" xr:uid="{0B29BE76-5FF8-4365-ABD9-4B20F325A5F0}">
      <text>
        <r>
          <rPr>
            <b/>
            <sz val="9"/>
            <color indexed="81"/>
            <rFont val="Tahoma"/>
            <family val="2"/>
          </rPr>
          <t>David Martin:</t>
        </r>
        <r>
          <rPr>
            <sz val="9"/>
            <color indexed="81"/>
            <rFont val="Tahoma"/>
            <family val="2"/>
          </rPr>
          <t xml:space="preserve">
Vodafone agreed to sell its stake in Vodafone Qatar in February 2018. But the company is listed here under Vodafone for ease of reference, and because it continues to use the Vodafone brand.</t>
        </r>
      </text>
    </comment>
    <comment ref="J1473" authorId="1" shapeId="0" xr:uid="{0BD164C6-D6B6-494B-9D14-5782AF9646C4}">
      <text>
        <r>
          <rPr>
            <b/>
            <sz val="9"/>
            <color indexed="81"/>
            <rFont val="Tahoma"/>
            <family val="2"/>
          </rPr>
          <t>Emma Buckland:</t>
        </r>
        <r>
          <rPr>
            <sz val="9"/>
            <color indexed="81"/>
            <rFont val="Tahoma"/>
            <family val="2"/>
          </rPr>
          <t xml:space="preserve">
Open RAN / O-RAN (fully open, disaggregated, virtualised / cloud-native)</t>
        </r>
      </text>
    </comment>
    <comment ref="J1475" authorId="1" shapeId="0" xr:uid="{A4894C75-815E-46DC-925D-800E33D553DB}">
      <text>
        <r>
          <rPr>
            <b/>
            <sz val="9"/>
            <color indexed="81"/>
            <rFont val="Tahoma"/>
            <family val="2"/>
          </rPr>
          <t>Emma Buckland:</t>
        </r>
        <r>
          <rPr>
            <sz val="9"/>
            <color indexed="81"/>
            <rFont val="Tahoma"/>
            <family val="2"/>
          </rPr>
          <t xml:space="preserve">
Cloud RAN (single-vendor, virtualised / centralised BU or CU only, with proprietary / closed interfaces)</t>
        </r>
      </text>
    </comment>
    <comment ref="J1480" authorId="1" shapeId="0" xr:uid="{A4745277-650F-4915-86CE-43F42B0DD534}">
      <text>
        <r>
          <rPr>
            <b/>
            <sz val="9"/>
            <color indexed="81"/>
            <rFont val="Tahoma"/>
            <family val="2"/>
          </rPr>
          <t>Emma Buckland:</t>
        </r>
        <r>
          <rPr>
            <sz val="9"/>
            <color indexed="81"/>
            <rFont val="Tahoma"/>
            <family val="2"/>
          </rPr>
          <t xml:space="preserve">
Open RAN / O-RAN (fully open, disaggregated, virtualised / cloud-native)</t>
        </r>
      </text>
    </comment>
    <comment ref="J1492" authorId="1" shapeId="0" xr:uid="{B1D65774-1592-4313-BDC3-15C4859DB677}">
      <text>
        <r>
          <rPr>
            <b/>
            <sz val="9"/>
            <color indexed="81"/>
            <rFont val="Tahoma"/>
            <family val="2"/>
          </rPr>
          <t>Emma Buckland:</t>
        </r>
        <r>
          <rPr>
            <sz val="9"/>
            <color indexed="81"/>
            <rFont val="Tahoma"/>
            <family val="2"/>
          </rPr>
          <t xml:space="preserve">
Open RAN / O-RAN (fully open, disaggregated, virtualised / cloud-native)</t>
        </r>
      </text>
    </comment>
    <comment ref="J1507" authorId="1" shapeId="0" xr:uid="{3790BC99-74C4-410D-9218-E6EE1CB60831}">
      <text>
        <r>
          <rPr>
            <b/>
            <sz val="9"/>
            <color indexed="81"/>
            <rFont val="Tahoma"/>
            <family val="2"/>
          </rPr>
          <t>Emma Buckland:</t>
        </r>
        <r>
          <rPr>
            <sz val="9"/>
            <color indexed="81"/>
            <rFont val="Tahoma"/>
            <family val="2"/>
          </rPr>
          <t xml:space="preserve">
Open RAN / O-RAN (fully open, disaggregated, virtualised / cloud-native)</t>
        </r>
      </text>
    </comment>
    <comment ref="L1515" authorId="0" shapeId="0" xr:uid="{925D3F3F-A5A4-4662-8ABA-FB850A239F6E}">
      <text>
        <r>
          <rPr>
            <b/>
            <sz val="9"/>
            <color indexed="81"/>
            <rFont val="Tahoma"/>
            <family val="2"/>
          </rPr>
          <t>David Martin:</t>
        </r>
        <r>
          <rPr>
            <sz val="9"/>
            <color indexed="81"/>
            <rFont val="Tahoma"/>
            <family val="2"/>
          </rPr>
          <t xml:space="preserve">
STL Partners estimate</t>
        </r>
      </text>
    </comment>
    <comment ref="L1516" authorId="0" shapeId="0" xr:uid="{1361D533-7EF9-49C1-8D98-04A6976388CB}">
      <text>
        <r>
          <rPr>
            <b/>
            <sz val="9"/>
            <color indexed="81"/>
            <rFont val="Tahoma"/>
            <family val="2"/>
          </rPr>
          <t>David Martin:</t>
        </r>
        <r>
          <rPr>
            <sz val="9"/>
            <color indexed="81"/>
            <rFont val="Tahoma"/>
            <family val="2"/>
          </rPr>
          <t xml:space="preserve">
STL Partners estimate</t>
        </r>
      </text>
    </comment>
    <comment ref="L1517" authorId="0" shapeId="0" xr:uid="{942B4A13-DD25-4539-951E-11E7F3095B15}">
      <text>
        <r>
          <rPr>
            <b/>
            <sz val="9"/>
            <color indexed="81"/>
            <rFont val="Tahoma"/>
            <family val="2"/>
          </rPr>
          <t>David Martin:</t>
        </r>
        <r>
          <rPr>
            <sz val="9"/>
            <color indexed="81"/>
            <rFont val="Tahoma"/>
            <family val="2"/>
          </rPr>
          <t xml:space="preserve">
STL Partners estimate</t>
        </r>
      </text>
    </comment>
    <comment ref="L1521" authorId="0" shapeId="0" xr:uid="{C2E531AA-2A6B-4868-9117-D20F252E342C}">
      <text>
        <r>
          <rPr>
            <b/>
            <sz val="9"/>
            <color indexed="81"/>
            <rFont val="Tahoma"/>
            <family val="2"/>
          </rPr>
          <t>David Martin:</t>
        </r>
        <r>
          <rPr>
            <sz val="9"/>
            <color indexed="81"/>
            <rFont val="Tahoma"/>
            <family val="2"/>
          </rPr>
          <t xml:space="preserve">
STL Partners estimate</t>
        </r>
      </text>
    </comment>
    <comment ref="L1522" authorId="0" shapeId="0" xr:uid="{8675F085-B404-41D8-A738-7746D7459D13}">
      <text>
        <r>
          <rPr>
            <b/>
            <sz val="9"/>
            <color indexed="81"/>
            <rFont val="Tahoma"/>
            <family val="2"/>
          </rPr>
          <t>David Martin:</t>
        </r>
        <r>
          <rPr>
            <sz val="9"/>
            <color indexed="81"/>
            <rFont val="Tahoma"/>
            <family val="2"/>
          </rPr>
          <t xml:space="preserve">
STL Partners estimate</t>
        </r>
      </text>
    </comment>
    <comment ref="L1523" authorId="0" shapeId="0" xr:uid="{1E191861-FE06-4F64-A7BE-4EE4BB7368CC}">
      <text>
        <r>
          <rPr>
            <b/>
            <sz val="9"/>
            <color indexed="81"/>
            <rFont val="Tahoma"/>
            <family val="2"/>
          </rPr>
          <t>David Martin:</t>
        </r>
        <r>
          <rPr>
            <sz val="9"/>
            <color indexed="81"/>
            <rFont val="Tahoma"/>
            <family val="2"/>
          </rPr>
          <t xml:space="preserve">
STL Partners estimate</t>
        </r>
      </text>
    </comment>
    <comment ref="J1524" authorId="1" shapeId="0" xr:uid="{BE68F0BA-AE4C-42BD-8857-90FAC5DB5510}">
      <text>
        <r>
          <rPr>
            <b/>
            <sz val="9"/>
            <color indexed="81"/>
            <rFont val="Tahoma"/>
            <family val="2"/>
          </rPr>
          <t>Emma Buckland:</t>
        </r>
        <r>
          <rPr>
            <sz val="9"/>
            <color indexed="81"/>
            <rFont val="Tahoma"/>
            <family val="2"/>
          </rPr>
          <t xml:space="preserve">
vRAN (single-vendor / virtualised CU/DU, with open interfaces)</t>
        </r>
      </text>
    </comment>
    <comment ref="L1524" authorId="0" shapeId="0" xr:uid="{2AAC0F2B-157F-4CA1-BC7E-C59B88A05697}">
      <text>
        <r>
          <rPr>
            <b/>
            <sz val="9"/>
            <color indexed="81"/>
            <rFont val="Tahoma"/>
            <family val="2"/>
          </rPr>
          <t>David Martin:</t>
        </r>
        <r>
          <rPr>
            <sz val="9"/>
            <color indexed="81"/>
            <rFont val="Tahoma"/>
            <family val="2"/>
          </rPr>
          <t xml:space="preserve">
STL Partners estimate</t>
        </r>
      </text>
    </comment>
    <comment ref="L1525" authorId="0" shapeId="0" xr:uid="{AF62EEF4-22FE-4E70-B1D1-CBBC36A09022}">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1526" authorId="0" shapeId="0" xr:uid="{89E89454-7EE1-4F1D-B24A-22A3E1D2A359}">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1527" authorId="0" shapeId="0" xr:uid="{D5AB85E2-A235-418D-A89B-420B8564F3BD}">
      <text>
        <r>
          <rPr>
            <b/>
            <sz val="9"/>
            <color indexed="81"/>
            <rFont val="Tahoma"/>
            <family val="2"/>
          </rPr>
          <t>David Martin:</t>
        </r>
        <r>
          <rPr>
            <sz val="9"/>
            <color indexed="81"/>
            <rFont val="Tahoma"/>
            <family val="2"/>
          </rPr>
          <t xml:space="preserve">
STL Partners estimate</t>
        </r>
      </text>
    </comment>
    <comment ref="L1528" authorId="0" shapeId="0" xr:uid="{47F7CD78-CD7B-4D3A-B711-E488E96FB86D}">
      <text>
        <r>
          <rPr>
            <b/>
            <sz val="9"/>
            <color indexed="81"/>
            <rFont val="Tahoma"/>
            <family val="2"/>
          </rPr>
          <t>David Martin:</t>
        </r>
        <r>
          <rPr>
            <sz val="9"/>
            <color indexed="81"/>
            <rFont val="Tahoma"/>
            <family val="2"/>
          </rPr>
          <t xml:space="preserve">
STL Partners estimate</t>
        </r>
      </text>
    </comment>
    <comment ref="L1529" authorId="0" shapeId="0" xr:uid="{7D7139C2-D381-4D3C-B3EE-89B23F137A36}">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1530" authorId="0" shapeId="0" xr:uid="{A1EF464C-CE77-4828-AE52-762B321D2402}">
      <text>
        <r>
          <rPr>
            <b/>
            <sz val="9"/>
            <color indexed="81"/>
            <rFont val="Tahoma"/>
            <family val="2"/>
          </rPr>
          <t>David Martin:</t>
        </r>
        <r>
          <rPr>
            <sz val="9"/>
            <color indexed="81"/>
            <rFont val="Tahoma"/>
            <family val="2"/>
          </rPr>
          <t xml:space="preserve">
STL Partners estimate</t>
        </r>
      </text>
    </comment>
    <comment ref="L1531" authorId="0" shapeId="0" xr:uid="{86C8ACB2-A70B-46DF-94B5-EB6EB063832F}">
      <text>
        <r>
          <rPr>
            <b/>
            <sz val="9"/>
            <color indexed="81"/>
            <rFont val="Tahoma"/>
            <family val="2"/>
          </rPr>
          <t>David Martin:</t>
        </r>
        <r>
          <rPr>
            <sz val="9"/>
            <color indexed="81"/>
            <rFont val="Tahoma"/>
            <family val="2"/>
          </rPr>
          <t xml:space="preserve">
STL Partners estimate</t>
        </r>
      </text>
    </comment>
    <comment ref="L1532" authorId="0" shapeId="0" xr:uid="{BD96BD51-3281-4DC4-BB38-65C42C80AA74}">
      <text>
        <r>
          <rPr>
            <b/>
            <sz val="9"/>
            <color indexed="81"/>
            <rFont val="Tahoma"/>
            <family val="2"/>
          </rPr>
          <t>David Martin:</t>
        </r>
        <r>
          <rPr>
            <sz val="9"/>
            <color indexed="81"/>
            <rFont val="Tahoma"/>
            <family val="2"/>
          </rPr>
          <t xml:space="preserve">
STL Partners estimate</t>
        </r>
      </text>
    </comment>
    <comment ref="L1533" authorId="0" shapeId="0" xr:uid="{E32C956F-818A-425D-93D9-68706D3F4807}">
      <text>
        <r>
          <rPr>
            <b/>
            <sz val="9"/>
            <color indexed="81"/>
            <rFont val="Tahoma"/>
            <family val="2"/>
          </rPr>
          <t>David Martin:</t>
        </r>
        <r>
          <rPr>
            <sz val="9"/>
            <color indexed="81"/>
            <rFont val="Tahoma"/>
            <family val="2"/>
          </rPr>
          <t xml:space="preserve">
STL Partners estimate</t>
        </r>
      </text>
    </comment>
    <comment ref="L1534" authorId="0" shapeId="0" xr:uid="{E5EC8037-532C-496A-83B0-CBD206CE3E5C}">
      <text>
        <r>
          <rPr>
            <b/>
            <sz val="9"/>
            <color indexed="81"/>
            <rFont val="Tahoma"/>
            <family val="2"/>
          </rPr>
          <t>David Martin:</t>
        </r>
        <r>
          <rPr>
            <sz val="9"/>
            <color indexed="81"/>
            <rFont val="Tahoma"/>
            <family val="2"/>
          </rPr>
          <t xml:space="preserve">
STL Partners estimate</t>
        </r>
      </text>
    </comment>
    <comment ref="L1535" authorId="0" shapeId="0" xr:uid="{41D38517-F0F3-44E2-8742-C5D7E12DDC58}">
      <text>
        <r>
          <rPr>
            <b/>
            <sz val="9"/>
            <color indexed="81"/>
            <rFont val="Tahoma"/>
            <family val="2"/>
          </rPr>
          <t>David Martin:</t>
        </r>
        <r>
          <rPr>
            <sz val="9"/>
            <color indexed="81"/>
            <rFont val="Tahoma"/>
            <family val="2"/>
          </rPr>
          <t xml:space="preserve">
STL Partners estimate</t>
        </r>
      </text>
    </comment>
    <comment ref="L1536" authorId="0" shapeId="0" xr:uid="{09EBE289-8D1E-403E-B31C-94D64D12FAB1}">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1538" authorId="0" shapeId="0" xr:uid="{DA1E4C69-9830-460D-A52A-9CE318577118}">
      <text>
        <r>
          <rPr>
            <b/>
            <sz val="9"/>
            <color rgb="FF000000"/>
            <rFont val="Tahoma"/>
            <family val="2"/>
          </rPr>
          <t>David Martin:</t>
        </r>
        <r>
          <rPr>
            <sz val="9"/>
            <color rgb="FF000000"/>
            <rFont val="Tahoma"/>
            <family val="2"/>
          </rPr>
          <t xml:space="preserve">
</t>
        </r>
        <r>
          <rPr>
            <sz val="9"/>
            <color rgb="FF000000"/>
            <rFont val="Tahoma"/>
            <family val="2"/>
          </rPr>
          <t>Estimate</t>
        </r>
      </text>
    </comment>
    <comment ref="M1538" authorId="0" shapeId="0" xr:uid="{550C384E-1BE6-4FBB-B3E9-5DB67C6E83B3}">
      <text>
        <r>
          <rPr>
            <b/>
            <sz val="9"/>
            <color indexed="81"/>
            <rFont val="Tahoma"/>
            <family val="2"/>
          </rPr>
          <t>David Martin:</t>
        </r>
        <r>
          <rPr>
            <sz val="9"/>
            <color indexed="81"/>
            <rFont val="Tahoma"/>
            <family val="2"/>
          </rPr>
          <t xml:space="preserve">
I.e. the month of December 2015</t>
        </r>
      </text>
    </comment>
    <comment ref="L1544" authorId="0" shapeId="0" xr:uid="{78993F45-4384-47ED-8F04-4582B6C82022}">
      <text>
        <r>
          <rPr>
            <b/>
            <sz val="9"/>
            <color indexed="81"/>
            <rFont val="Tahoma"/>
            <family val="2"/>
          </rPr>
          <t>David Martin:</t>
        </r>
        <r>
          <rPr>
            <sz val="9"/>
            <color indexed="81"/>
            <rFont val="Tahoma"/>
            <family val="2"/>
          </rPr>
          <t xml:space="preserve">
STL Partners estimate</t>
        </r>
      </text>
    </comment>
    <comment ref="L1555" authorId="0" shapeId="0" xr:uid="{FBD0CDAA-F57D-4C75-85CB-BE680F0128DD}">
      <text>
        <r>
          <rPr>
            <b/>
            <sz val="9"/>
            <color indexed="81"/>
            <rFont val="Tahoma"/>
            <family val="2"/>
          </rPr>
          <t>David Martin:</t>
        </r>
        <r>
          <rPr>
            <sz val="9"/>
            <color indexed="81"/>
            <rFont val="Tahoma"/>
            <family val="2"/>
          </rPr>
          <t xml:space="preserve">
STL Partners estimate</t>
        </r>
      </text>
    </comment>
    <comment ref="L1556" authorId="0" shapeId="0" xr:uid="{9EADBFA2-306B-4BD6-9EF7-8B7AF6625F5C}">
      <text>
        <r>
          <rPr>
            <b/>
            <sz val="9"/>
            <color indexed="81"/>
            <rFont val="Tahoma"/>
            <family val="2"/>
          </rPr>
          <t>David Martin:</t>
        </r>
        <r>
          <rPr>
            <sz val="9"/>
            <color indexed="81"/>
            <rFont val="Tahoma"/>
            <family val="2"/>
          </rPr>
          <t xml:space="preserve">
STL Partners estimate</t>
        </r>
      </text>
    </comment>
    <comment ref="L1577" authorId="0" shapeId="0" xr:uid="{91F2E386-A777-4B86-893B-9961BC1BD02A}">
      <text>
        <r>
          <rPr>
            <b/>
            <sz val="9"/>
            <color indexed="81"/>
            <rFont val="Tahoma"/>
            <family val="2"/>
          </rPr>
          <t>David Martin:</t>
        </r>
        <r>
          <rPr>
            <sz val="9"/>
            <color indexed="81"/>
            <rFont val="Tahoma"/>
            <family val="2"/>
          </rPr>
          <t xml:space="preserve">
STL Partners estimate</t>
        </r>
      </text>
    </comment>
    <comment ref="Q1581" authorId="0" shapeId="0" xr:uid="{C0382997-A9E1-4FEF-A489-71024BB45491}">
      <text>
        <r>
          <rPr>
            <b/>
            <sz val="9"/>
            <color indexed="81"/>
            <rFont val="Tahoma"/>
            <family val="2"/>
          </rPr>
          <t>David Martin:</t>
        </r>
        <r>
          <rPr>
            <sz val="9"/>
            <color indexed="81"/>
            <rFont val="Tahoma"/>
            <family val="2"/>
          </rPr>
          <t xml:space="preserve">
Need to check</t>
        </r>
      </text>
    </comment>
    <comment ref="L1601" authorId="0" shapeId="0" xr:uid="{B84A2798-8E8D-4A6F-8189-CD56E00F9A38}">
      <text>
        <r>
          <rPr>
            <b/>
            <sz val="9"/>
            <color indexed="81"/>
            <rFont val="Tahoma"/>
            <family val="2"/>
          </rPr>
          <t>David Martin:</t>
        </r>
        <r>
          <rPr>
            <sz val="9"/>
            <color indexed="81"/>
            <rFont val="Tahoma"/>
            <family val="2"/>
          </rPr>
          <t xml:space="preserve">
STL Partners estimate</t>
        </r>
      </text>
    </comment>
    <comment ref="O1611" authorId="0" shapeId="0" xr:uid="{413D0A87-9E9B-4D49-A5F0-8C56E3B9623A}">
      <text>
        <r>
          <rPr>
            <b/>
            <sz val="9"/>
            <color indexed="81"/>
            <rFont val="Tahoma"/>
            <family val="2"/>
          </rPr>
          <t>David Martin:</t>
        </r>
        <r>
          <rPr>
            <sz val="9"/>
            <color indexed="81"/>
            <rFont val="Tahoma"/>
            <family val="2"/>
          </rPr>
          <t xml:space="preserve">
OpenStack open-source project, including the participation of SK Telecom and Intel</t>
        </r>
      </text>
    </comment>
    <comment ref="O1612" authorId="0" shapeId="0" xr:uid="{12F7A1DE-4434-4F7C-A43F-564DC44C8BE2}">
      <text>
        <r>
          <rPr>
            <b/>
            <sz val="9"/>
            <color indexed="81"/>
            <rFont val="Tahoma"/>
            <family val="2"/>
          </rPr>
          <t>David Martin:</t>
        </r>
        <r>
          <rPr>
            <sz val="9"/>
            <color indexed="81"/>
            <rFont val="Tahoma"/>
            <family val="2"/>
          </rPr>
          <t xml:space="preserve">
OpenStack open-source project, including the participation of SK Telecom and Intel</t>
        </r>
      </text>
    </comment>
    <comment ref="O1613" authorId="0" shapeId="0" xr:uid="{ADC395F8-F3B6-42F1-88A8-674E045D5E3A}">
      <text>
        <r>
          <rPr>
            <b/>
            <sz val="9"/>
            <color indexed="81"/>
            <rFont val="Tahoma"/>
            <family val="2"/>
          </rPr>
          <t>David Martin:</t>
        </r>
        <r>
          <rPr>
            <sz val="9"/>
            <color indexed="81"/>
            <rFont val="Tahoma"/>
            <family val="2"/>
          </rPr>
          <t xml:space="preserve">
OpenStack open-source project, including the participation of SK Telecom and Intel</t>
        </r>
      </text>
    </comment>
    <comment ref="O1614" authorId="0" shapeId="0" xr:uid="{9ADB9E5B-163F-4601-AE51-303DA9BF762A}">
      <text>
        <r>
          <rPr>
            <b/>
            <sz val="9"/>
            <color indexed="81"/>
            <rFont val="Tahoma"/>
            <family val="2"/>
          </rPr>
          <t>David Martin:</t>
        </r>
        <r>
          <rPr>
            <sz val="9"/>
            <color indexed="81"/>
            <rFont val="Tahoma"/>
            <family val="2"/>
          </rPr>
          <t xml:space="preserve">
OpenStack open-source project, including the participation of SK Telecom and Intel</t>
        </r>
      </text>
    </comment>
    <comment ref="O1615" authorId="0" shapeId="0" xr:uid="{8761B337-3819-4C0E-9D38-CB4A79A8A55D}">
      <text>
        <r>
          <rPr>
            <b/>
            <sz val="9"/>
            <color indexed="81"/>
            <rFont val="Tahoma"/>
            <family val="2"/>
          </rPr>
          <t>David Martin:</t>
        </r>
        <r>
          <rPr>
            <sz val="9"/>
            <color indexed="81"/>
            <rFont val="Tahoma"/>
            <family val="2"/>
          </rPr>
          <t xml:space="preserve">
OpenStack open-source project, including the participation of SK Telecom and Intel</t>
        </r>
      </text>
    </comment>
    <comment ref="J1625" authorId="1" shapeId="0" xr:uid="{F95AF624-0ECE-4351-95F7-C6E72F54F3EB}">
      <text>
        <r>
          <rPr>
            <b/>
            <sz val="9"/>
            <color indexed="81"/>
            <rFont val="Tahoma"/>
            <family val="2"/>
          </rPr>
          <t>Emma Buckland:</t>
        </r>
        <r>
          <rPr>
            <sz val="9"/>
            <color indexed="81"/>
            <rFont val="Tahoma"/>
            <family val="2"/>
          </rPr>
          <t xml:space="preserve">
Open RAN / O-RAN (fully open, disaggregated, virtualised / cloud-native)</t>
        </r>
      </text>
    </comment>
    <comment ref="L1628" authorId="0" shapeId="0" xr:uid="{150B57A7-C459-4BC7-A78A-45126BE29C71}">
      <text>
        <r>
          <rPr>
            <b/>
            <sz val="9"/>
            <color indexed="81"/>
            <rFont val="Tahoma"/>
            <family val="2"/>
          </rPr>
          <t>David Martin:</t>
        </r>
        <r>
          <rPr>
            <sz val="9"/>
            <color indexed="81"/>
            <rFont val="Tahoma"/>
            <family val="2"/>
          </rPr>
          <t xml:space="preserve">
STL Partners estimate</t>
        </r>
      </text>
    </comment>
    <comment ref="L1629" authorId="0" shapeId="0" xr:uid="{DD964D4C-5D22-4112-9703-5722F79B6570}">
      <text>
        <r>
          <rPr>
            <b/>
            <sz val="9"/>
            <color indexed="81"/>
            <rFont val="Tahoma"/>
            <family val="2"/>
          </rPr>
          <t>David Martin:</t>
        </r>
        <r>
          <rPr>
            <sz val="9"/>
            <color indexed="81"/>
            <rFont val="Tahoma"/>
            <family val="2"/>
          </rPr>
          <t xml:space="preserve">
STL Partners estimate</t>
        </r>
      </text>
    </comment>
    <comment ref="L1630" authorId="0" shapeId="0" xr:uid="{410A7BA6-856B-4360-9C05-E97BDEFE780D}">
      <text>
        <r>
          <rPr>
            <b/>
            <sz val="9"/>
            <color indexed="81"/>
            <rFont val="Tahoma"/>
            <family val="2"/>
          </rPr>
          <t>David Martin:</t>
        </r>
        <r>
          <rPr>
            <sz val="9"/>
            <color indexed="81"/>
            <rFont val="Tahoma"/>
            <family val="2"/>
          </rPr>
          <t xml:space="preserve">
STL Partners estimate</t>
        </r>
      </text>
    </comment>
    <comment ref="L1631" authorId="0" shapeId="0" xr:uid="{9A185A23-6BFC-4341-A8A6-6B9296A44389}">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J1632" authorId="1" shapeId="0" xr:uid="{A2667CAB-CEA2-44D7-81AF-63822287BA35}">
      <text>
        <r>
          <rPr>
            <b/>
            <sz val="9"/>
            <color indexed="81"/>
            <rFont val="Tahoma"/>
            <family val="2"/>
          </rPr>
          <t>Emma Buckland:</t>
        </r>
        <r>
          <rPr>
            <sz val="9"/>
            <color indexed="81"/>
            <rFont val="Tahoma"/>
            <family val="2"/>
          </rPr>
          <t xml:space="preserve">
Open RAN / O-RAN (fully open, disaggregated, virtualised / cloud-native)</t>
        </r>
      </text>
    </comment>
    <comment ref="L1632" authorId="0" shapeId="0" xr:uid="{907D0590-47A2-45E1-90E9-3BBB168DB20F}">
      <text>
        <r>
          <rPr>
            <b/>
            <sz val="9"/>
            <color indexed="81"/>
            <rFont val="Tahoma"/>
            <family val="2"/>
          </rPr>
          <t>David Martin:</t>
        </r>
        <r>
          <rPr>
            <sz val="9"/>
            <color indexed="81"/>
            <rFont val="Tahoma"/>
            <family val="2"/>
          </rPr>
          <t xml:space="preserve">
STL Partners estimate</t>
        </r>
      </text>
    </comment>
    <comment ref="L1633" authorId="0" shapeId="0" xr:uid="{B508DF6C-5443-47F0-B924-635BFE39D2F3}">
      <text>
        <r>
          <rPr>
            <b/>
            <sz val="9"/>
            <color indexed="81"/>
            <rFont val="Tahoma"/>
            <family val="2"/>
          </rPr>
          <t>David Martin:</t>
        </r>
        <r>
          <rPr>
            <sz val="9"/>
            <color indexed="81"/>
            <rFont val="Tahoma"/>
            <family val="2"/>
          </rPr>
          <t xml:space="preserve">
STL Partners estimate</t>
        </r>
      </text>
    </comment>
    <comment ref="L1654" authorId="0" shapeId="0" xr:uid="{3708DF5B-ABF7-443C-B93E-C57F810D2E31}">
      <text>
        <r>
          <rPr>
            <b/>
            <sz val="9"/>
            <color indexed="81"/>
            <rFont val="Tahoma"/>
            <family val="2"/>
          </rPr>
          <t>David Martin:</t>
        </r>
        <r>
          <rPr>
            <sz val="9"/>
            <color indexed="81"/>
            <rFont val="Tahoma"/>
            <family val="2"/>
          </rPr>
          <t xml:space="preserve">
STL Partners estimate</t>
        </r>
      </text>
    </comment>
    <comment ref="L1664" authorId="0" shapeId="0" xr:uid="{E6724485-0B51-463D-A12A-DC7D9938A388}">
      <text>
        <r>
          <rPr>
            <b/>
            <sz val="9"/>
            <color indexed="81"/>
            <rFont val="Tahoma"/>
            <family val="2"/>
          </rPr>
          <t>David Martin:</t>
        </r>
        <r>
          <rPr>
            <sz val="9"/>
            <color indexed="81"/>
            <rFont val="Tahoma"/>
            <family val="2"/>
          </rPr>
          <t xml:space="preserve">
STL Partners estimate</t>
        </r>
      </text>
    </comment>
    <comment ref="L1665" authorId="0" shapeId="0" xr:uid="{80DF1386-F598-433D-8682-BA7D152E7801}">
      <text>
        <r>
          <rPr>
            <b/>
            <sz val="9"/>
            <color indexed="81"/>
            <rFont val="Tahoma"/>
            <family val="2"/>
          </rPr>
          <t>David Martin:</t>
        </r>
        <r>
          <rPr>
            <sz val="9"/>
            <color indexed="81"/>
            <rFont val="Tahoma"/>
            <family val="2"/>
          </rPr>
          <t xml:space="preserve">
STL Partners estimate</t>
        </r>
      </text>
    </comment>
    <comment ref="L1666" authorId="0" shapeId="0" xr:uid="{59BD19EA-25DE-4E69-8906-7ED68C041581}">
      <text>
        <r>
          <rPr>
            <b/>
            <sz val="9"/>
            <color indexed="81"/>
            <rFont val="Tahoma"/>
            <family val="2"/>
          </rPr>
          <t>David Martin:</t>
        </r>
        <r>
          <rPr>
            <sz val="9"/>
            <color indexed="81"/>
            <rFont val="Tahoma"/>
            <family val="2"/>
          </rPr>
          <t xml:space="preserve">
STL Partners estimate</t>
        </r>
      </text>
    </comment>
    <comment ref="L1667" authorId="0" shapeId="0" xr:uid="{8A4332E9-817F-4A5E-8C4E-A2EA590B0D9E}">
      <text>
        <r>
          <rPr>
            <b/>
            <sz val="9"/>
            <color indexed="81"/>
            <rFont val="Tahoma"/>
            <family val="2"/>
          </rPr>
          <t>David Martin:</t>
        </r>
        <r>
          <rPr>
            <sz val="9"/>
            <color indexed="81"/>
            <rFont val="Tahoma"/>
            <family val="2"/>
          </rPr>
          <t xml:space="preserve">
STL Partners estimate</t>
        </r>
      </text>
    </comment>
    <comment ref="L1668" authorId="0" shapeId="0" xr:uid="{C99FAFB3-6DC7-4434-AA13-E16D6F3068FC}">
      <text>
        <r>
          <rPr>
            <b/>
            <sz val="9"/>
            <color indexed="81"/>
            <rFont val="Tahoma"/>
            <family val="2"/>
          </rPr>
          <t>David Martin:</t>
        </r>
        <r>
          <rPr>
            <sz val="9"/>
            <color indexed="81"/>
            <rFont val="Tahoma"/>
            <family val="2"/>
          </rPr>
          <t xml:space="preserve">
STL Partners estimate</t>
        </r>
      </text>
    </comment>
    <comment ref="L1669" authorId="0" shapeId="0" xr:uid="{C970AF15-9817-4F17-BA17-A1ABE301158C}">
      <text>
        <r>
          <rPr>
            <b/>
            <sz val="9"/>
            <color indexed="81"/>
            <rFont val="Tahoma"/>
            <family val="2"/>
          </rPr>
          <t>David Martin:</t>
        </r>
        <r>
          <rPr>
            <sz val="9"/>
            <color indexed="81"/>
            <rFont val="Tahoma"/>
            <family val="2"/>
          </rPr>
          <t xml:space="preserve">
STL Partners estimate</t>
        </r>
      </text>
    </comment>
    <comment ref="L1672" authorId="0" shapeId="0" xr:uid="{8CF396B0-16AA-4868-AA03-0442B173FD32}">
      <text>
        <r>
          <rPr>
            <b/>
            <sz val="9"/>
            <color indexed="81"/>
            <rFont val="Tahoma"/>
            <family val="2"/>
          </rPr>
          <t>David Martin:</t>
        </r>
        <r>
          <rPr>
            <sz val="9"/>
            <color indexed="81"/>
            <rFont val="Tahoma"/>
            <family val="2"/>
          </rPr>
          <t xml:space="preserve">
STL Partners estimate</t>
        </r>
      </text>
    </comment>
    <comment ref="L1673" authorId="0" shapeId="0" xr:uid="{83E01665-20B7-439F-930B-6C7D5B572C33}">
      <text>
        <r>
          <rPr>
            <b/>
            <sz val="9"/>
            <color indexed="81"/>
            <rFont val="Tahoma"/>
            <family val="2"/>
          </rPr>
          <t>David Martin:</t>
        </r>
        <r>
          <rPr>
            <sz val="9"/>
            <color indexed="81"/>
            <rFont val="Tahoma"/>
            <family val="2"/>
          </rPr>
          <t xml:space="preserve">
STL Partners estimate</t>
        </r>
      </text>
    </comment>
    <comment ref="L1674" authorId="0" shapeId="0" xr:uid="{87A2271B-3727-4A6B-AAD8-EA660B7FA53A}">
      <text>
        <r>
          <rPr>
            <b/>
            <sz val="9"/>
            <color indexed="81"/>
            <rFont val="Tahoma"/>
            <family val="2"/>
          </rPr>
          <t>David Martin:</t>
        </r>
        <r>
          <rPr>
            <sz val="9"/>
            <color indexed="81"/>
            <rFont val="Tahoma"/>
            <family val="2"/>
          </rPr>
          <t xml:space="preserve">
STL Partners estimate</t>
        </r>
      </text>
    </comment>
    <comment ref="L1679" authorId="0" shapeId="0" xr:uid="{0407E0E2-9C46-452D-B9D8-251C7E260CB5}">
      <text>
        <r>
          <rPr>
            <b/>
            <sz val="9"/>
            <color indexed="81"/>
            <rFont val="Tahoma"/>
            <family val="2"/>
          </rPr>
          <t>David Martin:</t>
        </r>
        <r>
          <rPr>
            <sz val="9"/>
            <color indexed="81"/>
            <rFont val="Tahoma"/>
            <family val="2"/>
          </rPr>
          <t xml:space="preserve">
STL Partners estimate</t>
        </r>
      </text>
    </comment>
    <comment ref="L1680" authorId="0" shapeId="0" xr:uid="{D8162BF8-4977-49D8-875A-150DE75ED23B}">
      <text>
        <r>
          <rPr>
            <b/>
            <sz val="9"/>
            <color indexed="81"/>
            <rFont val="Tahoma"/>
            <family val="2"/>
          </rPr>
          <t>David Martin:</t>
        </r>
        <r>
          <rPr>
            <sz val="9"/>
            <color indexed="81"/>
            <rFont val="Tahoma"/>
            <family val="2"/>
          </rPr>
          <t xml:space="preserve">
STL Partners estimate</t>
        </r>
      </text>
    </comment>
    <comment ref="L1681" authorId="0" shapeId="0" xr:uid="{A1FE2124-59C4-487D-99A7-0BB875F7A801}">
      <text>
        <r>
          <rPr>
            <b/>
            <sz val="9"/>
            <color indexed="81"/>
            <rFont val="Tahoma"/>
            <family val="2"/>
          </rPr>
          <t>David Martin:</t>
        </r>
        <r>
          <rPr>
            <sz val="9"/>
            <color indexed="81"/>
            <rFont val="Tahoma"/>
            <family val="2"/>
          </rPr>
          <t xml:space="preserve">
STL Partners estimate</t>
        </r>
      </text>
    </comment>
    <comment ref="L1683" authorId="0" shapeId="0" xr:uid="{D5E3C013-6B1C-4482-8556-5F6138EC5D96}">
      <text>
        <r>
          <rPr>
            <b/>
            <sz val="9"/>
            <color indexed="81"/>
            <rFont val="Tahoma"/>
            <family val="2"/>
          </rPr>
          <t>David Martin:</t>
        </r>
        <r>
          <rPr>
            <sz val="9"/>
            <color indexed="81"/>
            <rFont val="Tahoma"/>
            <family val="2"/>
          </rPr>
          <t xml:space="preserve">
STL Partners estimate</t>
        </r>
      </text>
    </comment>
    <comment ref="L1687" authorId="0" shapeId="0" xr:uid="{44B19515-2EE7-4C9E-8B74-9D11F35DE2C4}">
      <text>
        <r>
          <rPr>
            <b/>
            <sz val="9"/>
            <color indexed="81"/>
            <rFont val="Tahoma"/>
            <family val="2"/>
          </rPr>
          <t>David Martin:</t>
        </r>
        <r>
          <rPr>
            <sz val="9"/>
            <color indexed="81"/>
            <rFont val="Tahoma"/>
            <family val="2"/>
          </rPr>
          <t xml:space="preserve">
STL Partners estimate</t>
        </r>
      </text>
    </comment>
    <comment ref="L1688" authorId="0" shapeId="0" xr:uid="{90E91DFD-6BC1-4B01-8696-B4C680A9A2F4}">
      <text>
        <r>
          <rPr>
            <b/>
            <sz val="9"/>
            <color indexed="81"/>
            <rFont val="Tahoma"/>
            <family val="2"/>
          </rPr>
          <t>David Martin:</t>
        </r>
        <r>
          <rPr>
            <sz val="9"/>
            <color indexed="81"/>
            <rFont val="Tahoma"/>
            <family val="2"/>
          </rPr>
          <t xml:space="preserve">
STL Partners estimate</t>
        </r>
      </text>
    </comment>
    <comment ref="L1695" authorId="0" shapeId="0" xr:uid="{034448E9-062E-4741-AF71-7F82775BF429}">
      <text>
        <r>
          <rPr>
            <b/>
            <sz val="9"/>
            <color indexed="81"/>
            <rFont val="Tahoma"/>
            <family val="2"/>
          </rPr>
          <t>David Martin:</t>
        </r>
        <r>
          <rPr>
            <sz val="9"/>
            <color indexed="81"/>
            <rFont val="Tahoma"/>
            <family val="2"/>
          </rPr>
          <t xml:space="preserve">
STL Partners estimate</t>
        </r>
      </text>
    </comment>
    <comment ref="J1706" authorId="1" shapeId="0" xr:uid="{D47E0277-129B-46FB-BEA6-B2E06E9F977C}">
      <text>
        <r>
          <rPr>
            <b/>
            <sz val="9"/>
            <color indexed="81"/>
            <rFont val="Tahoma"/>
            <family val="2"/>
          </rPr>
          <t>Emma Buckland:</t>
        </r>
        <r>
          <rPr>
            <sz val="9"/>
            <color indexed="81"/>
            <rFont val="Tahoma"/>
            <family val="2"/>
          </rPr>
          <t xml:space="preserve">
Cloud RAN (single-vendor, virtualised / centralised BU or CU only, with proprietary / closed interfaces)</t>
        </r>
      </text>
    </comment>
    <comment ref="L1713" authorId="0" shapeId="0" xr:uid="{6492746D-7EBD-49BF-88FE-B117FBD0E5E8}">
      <text>
        <r>
          <rPr>
            <b/>
            <sz val="9"/>
            <color indexed="81"/>
            <rFont val="Tahoma"/>
            <family val="2"/>
          </rPr>
          <t>David Martin:</t>
        </r>
        <r>
          <rPr>
            <sz val="9"/>
            <color indexed="81"/>
            <rFont val="Tahoma"/>
            <family val="2"/>
          </rPr>
          <t xml:space="preserve">
STL Partners estimate</t>
        </r>
      </text>
    </comment>
    <comment ref="L1714" authorId="0" shapeId="0" xr:uid="{7888E563-1987-4144-8105-3088D8F882C3}">
      <text>
        <r>
          <rPr>
            <b/>
            <sz val="9"/>
            <color indexed="81"/>
            <rFont val="Tahoma"/>
            <family val="2"/>
          </rPr>
          <t>David Martin:</t>
        </r>
        <r>
          <rPr>
            <sz val="9"/>
            <color indexed="81"/>
            <rFont val="Tahoma"/>
            <family val="2"/>
          </rPr>
          <t xml:space="preserve">
STL Partners estimate</t>
        </r>
      </text>
    </comment>
    <comment ref="L1715" authorId="0" shapeId="0" xr:uid="{F61FCB11-F545-415E-9BED-661B26A03E7E}">
      <text>
        <r>
          <rPr>
            <b/>
            <sz val="9"/>
            <color indexed="81"/>
            <rFont val="Tahoma"/>
            <family val="2"/>
          </rPr>
          <t>David Martin:</t>
        </r>
        <r>
          <rPr>
            <sz val="9"/>
            <color indexed="81"/>
            <rFont val="Tahoma"/>
            <family val="2"/>
          </rPr>
          <t xml:space="preserve">
STL Partners estimate</t>
        </r>
      </text>
    </comment>
    <comment ref="L1720" authorId="0" shapeId="0" xr:uid="{5BFF6BC9-147E-46D0-BE90-25FDBE67BF4C}">
      <text>
        <r>
          <rPr>
            <b/>
            <sz val="9"/>
            <color indexed="81"/>
            <rFont val="Tahoma"/>
            <family val="2"/>
          </rPr>
          <t>David Martin:</t>
        </r>
        <r>
          <rPr>
            <sz val="9"/>
            <color indexed="81"/>
            <rFont val="Tahoma"/>
            <family val="2"/>
          </rPr>
          <t xml:space="preserve">
STL Partners estimate</t>
        </r>
      </text>
    </comment>
    <comment ref="J1729" authorId="1" shapeId="0" xr:uid="{A0262466-3E07-4A2A-A886-EF053D737C96}">
      <text>
        <r>
          <rPr>
            <b/>
            <sz val="9"/>
            <color indexed="81"/>
            <rFont val="Tahoma"/>
            <family val="2"/>
          </rPr>
          <t>Emma Buckland:</t>
        </r>
        <r>
          <rPr>
            <sz val="9"/>
            <color indexed="81"/>
            <rFont val="Tahoma"/>
            <family val="2"/>
          </rPr>
          <t xml:space="preserve">
Open RAN / O-RAN (fully open, disaggregated, virtualised / cloud-native)</t>
        </r>
      </text>
    </comment>
    <comment ref="L1732" authorId="0" shapeId="0" xr:uid="{BB9C8AAC-5756-43F8-BB6C-41CCF9CC1954}">
      <text>
        <r>
          <rPr>
            <b/>
            <sz val="9"/>
            <color indexed="81"/>
            <rFont val="Tahoma"/>
            <family val="2"/>
          </rPr>
          <t>David Martin:</t>
        </r>
        <r>
          <rPr>
            <sz val="9"/>
            <color indexed="81"/>
            <rFont val="Tahoma"/>
            <family val="2"/>
          </rPr>
          <t xml:space="preserve">
STL Partners estimate</t>
        </r>
      </text>
    </comment>
    <comment ref="J1733" authorId="1" shapeId="0" xr:uid="{175B6416-D6A7-48F5-8E3F-6F7DC800FA5D}">
      <text>
        <r>
          <rPr>
            <b/>
            <sz val="9"/>
            <color indexed="81"/>
            <rFont val="Tahoma"/>
            <family val="2"/>
          </rPr>
          <t>Emma Buckland:</t>
        </r>
        <r>
          <rPr>
            <sz val="9"/>
            <color indexed="81"/>
            <rFont val="Tahoma"/>
            <family val="2"/>
          </rPr>
          <t xml:space="preserve">
Digital video recorder / set-top box</t>
        </r>
      </text>
    </comment>
    <comment ref="L1761" authorId="0" shapeId="0" xr:uid="{4D0ED3CA-C61F-4B92-97A9-EA42FDE9D52C}">
      <text>
        <r>
          <rPr>
            <b/>
            <sz val="9"/>
            <color indexed="81"/>
            <rFont val="Tahoma"/>
            <family val="2"/>
          </rPr>
          <t>David Martin:</t>
        </r>
        <r>
          <rPr>
            <sz val="9"/>
            <color indexed="81"/>
            <rFont val="Tahoma"/>
            <family val="2"/>
          </rPr>
          <t xml:space="preserve">
Meaning by the end of 2018; STL Partners estimate</t>
        </r>
      </text>
    </comment>
    <comment ref="L1762" authorId="0" shapeId="0" xr:uid="{37445D7B-A928-402F-A2A0-6A15C89FDFE8}">
      <text>
        <r>
          <rPr>
            <b/>
            <sz val="9"/>
            <color rgb="FF000000"/>
            <rFont val="Tahoma"/>
            <family val="2"/>
          </rPr>
          <t>David Martin:</t>
        </r>
        <r>
          <rPr>
            <sz val="9"/>
            <color rgb="FF000000"/>
            <rFont val="Tahoma"/>
            <family val="2"/>
          </rPr>
          <t xml:space="preserve">
</t>
        </r>
        <r>
          <rPr>
            <sz val="9"/>
            <color rgb="FF000000"/>
            <rFont val="Tahoma"/>
            <family val="2"/>
          </rPr>
          <t>Meaning by the end of 2018; STL Partners estimate</t>
        </r>
      </text>
    </comment>
    <comment ref="L1763" authorId="0" shapeId="0" xr:uid="{78CD3E4D-4C2D-402C-98CA-C71409773F86}">
      <text>
        <r>
          <rPr>
            <b/>
            <sz val="9"/>
            <color indexed="81"/>
            <rFont val="Tahoma"/>
            <family val="2"/>
          </rPr>
          <t>David Martin:</t>
        </r>
        <r>
          <rPr>
            <sz val="9"/>
            <color indexed="81"/>
            <rFont val="Tahoma"/>
            <family val="2"/>
          </rPr>
          <t xml:space="preserve">
STL Partners estimate</t>
        </r>
      </text>
    </comment>
    <comment ref="L1764" authorId="0" shapeId="0" xr:uid="{28804A17-EAAE-4356-B852-BAAC52D975AD}">
      <text>
        <r>
          <rPr>
            <b/>
            <sz val="9"/>
            <color indexed="81"/>
            <rFont val="Tahoma"/>
            <family val="2"/>
          </rPr>
          <t>David Martin:</t>
        </r>
        <r>
          <rPr>
            <sz val="9"/>
            <color indexed="81"/>
            <rFont val="Tahoma"/>
            <family val="2"/>
          </rPr>
          <t xml:space="preserve">
STL Partners estimate</t>
        </r>
      </text>
    </comment>
    <comment ref="J1776" authorId="1" shapeId="0" xr:uid="{E521F913-8DAE-431A-8CAD-D51C199AF1FB}">
      <text>
        <r>
          <rPr>
            <b/>
            <sz val="9"/>
            <color indexed="81"/>
            <rFont val="Tahoma"/>
            <family val="2"/>
          </rPr>
          <t>Emma Buckland:</t>
        </r>
        <r>
          <rPr>
            <sz val="9"/>
            <color indexed="81"/>
            <rFont val="Tahoma"/>
            <family val="2"/>
          </rPr>
          <t xml:space="preserve">
Secure Access Service Edge</t>
        </r>
      </text>
    </comment>
    <comment ref="L1783" authorId="0" shapeId="0" xr:uid="{98543979-B0EF-4F03-9958-F9920DD94D26}">
      <text>
        <r>
          <rPr>
            <b/>
            <sz val="9"/>
            <color indexed="81"/>
            <rFont val="Tahoma"/>
            <family val="2"/>
          </rPr>
          <t>David Martin:</t>
        </r>
        <r>
          <rPr>
            <sz val="9"/>
            <color indexed="81"/>
            <rFont val="Tahoma"/>
            <family val="2"/>
          </rPr>
          <t xml:space="preserve">
STL Partners estimate</t>
        </r>
      </text>
    </comment>
    <comment ref="L1784" authorId="0" shapeId="0" xr:uid="{24C4BFA0-F6B4-4D23-B3E7-5F9CBB92A456}">
      <text>
        <r>
          <rPr>
            <b/>
            <sz val="9"/>
            <color indexed="81"/>
            <rFont val="Tahoma"/>
            <family val="2"/>
          </rPr>
          <t>David Martin:</t>
        </r>
        <r>
          <rPr>
            <sz val="9"/>
            <color indexed="81"/>
            <rFont val="Tahoma"/>
            <family val="2"/>
          </rPr>
          <t xml:space="preserve">
STL Partners estimate</t>
        </r>
      </text>
    </comment>
    <comment ref="L1785" authorId="0" shapeId="0" xr:uid="{6B12B50E-D548-4E43-9C94-0465A80F4049}">
      <text>
        <r>
          <rPr>
            <b/>
            <sz val="9"/>
            <color indexed="81"/>
            <rFont val="Tahoma"/>
            <family val="2"/>
          </rPr>
          <t>David Martin:</t>
        </r>
        <r>
          <rPr>
            <sz val="9"/>
            <color indexed="81"/>
            <rFont val="Tahoma"/>
            <family val="2"/>
          </rPr>
          <t xml:space="preserve">
STL Partners estimate</t>
        </r>
      </text>
    </comment>
    <comment ref="J1786" authorId="1" shapeId="0" xr:uid="{E3AC2ABB-9C67-40F8-836A-360FCD0EED4F}">
      <text>
        <r>
          <rPr>
            <b/>
            <sz val="9"/>
            <color indexed="81"/>
            <rFont val="Tahoma"/>
            <family val="2"/>
          </rPr>
          <t>Emma Buckland:</t>
        </r>
        <r>
          <rPr>
            <sz val="9"/>
            <color indexed="81"/>
            <rFont val="Tahoma"/>
            <family val="2"/>
          </rPr>
          <t xml:space="preserve">
Secure Access Service Edge</t>
        </r>
      </text>
    </comment>
    <comment ref="J1788" authorId="1" shapeId="0" xr:uid="{E605D914-A761-4D8A-B018-15C4F9E8D607}">
      <text>
        <r>
          <rPr>
            <b/>
            <sz val="9"/>
            <color indexed="81"/>
            <rFont val="Tahoma"/>
            <family val="2"/>
          </rPr>
          <t>Emma Buckland:</t>
        </r>
        <r>
          <rPr>
            <sz val="9"/>
            <color indexed="81"/>
            <rFont val="Tahoma"/>
            <family val="2"/>
          </rPr>
          <t xml:space="preserve">
Secure Access Service Edge</t>
        </r>
      </text>
    </comment>
    <comment ref="J1790" authorId="1" shapeId="0" xr:uid="{2F3F1F46-43ED-4E5B-A0A6-244B8206A3D3}">
      <text>
        <r>
          <rPr>
            <b/>
            <sz val="9"/>
            <color indexed="81"/>
            <rFont val="Tahoma"/>
            <family val="2"/>
          </rPr>
          <t>Emma Buckland:</t>
        </r>
        <r>
          <rPr>
            <sz val="9"/>
            <color indexed="81"/>
            <rFont val="Tahoma"/>
            <family val="2"/>
          </rPr>
          <t xml:space="preserve">
Secure Access Service Edge</t>
        </r>
      </text>
    </comment>
    <comment ref="L1791" authorId="0" shapeId="0" xr:uid="{E6B8C168-05F3-4C2C-B876-17BDE59D3DC0}">
      <text>
        <r>
          <rPr>
            <b/>
            <sz val="9"/>
            <color indexed="81"/>
            <rFont val="Tahoma"/>
            <family val="2"/>
          </rPr>
          <t>David Martin:</t>
        </r>
        <r>
          <rPr>
            <sz val="9"/>
            <color indexed="81"/>
            <rFont val="Tahoma"/>
            <family val="2"/>
          </rPr>
          <t xml:space="preserve">
STL Partners estimate</t>
        </r>
      </text>
    </comment>
    <comment ref="L1792" authorId="0" shapeId="0" xr:uid="{14A738D2-ABD5-4FC0-A37F-C9ACC2B4DE64}">
      <text>
        <r>
          <rPr>
            <b/>
            <sz val="9"/>
            <color indexed="81"/>
            <rFont val="Tahoma"/>
            <family val="2"/>
          </rPr>
          <t>David Martin:</t>
        </r>
        <r>
          <rPr>
            <sz val="9"/>
            <color indexed="81"/>
            <rFont val="Tahoma"/>
            <family val="2"/>
          </rPr>
          <t xml:space="preserve">
STL Partners estimate</t>
        </r>
      </text>
    </comment>
    <comment ref="L1793" authorId="0" shapeId="0" xr:uid="{FEDB82CC-1016-479D-80B1-2B1025EE8E8E}">
      <text>
        <r>
          <rPr>
            <b/>
            <sz val="9"/>
            <color indexed="81"/>
            <rFont val="Tahoma"/>
            <family val="2"/>
          </rPr>
          <t>David Martin:</t>
        </r>
        <r>
          <rPr>
            <sz val="9"/>
            <color indexed="81"/>
            <rFont val="Tahoma"/>
            <family val="2"/>
          </rPr>
          <t xml:space="preserve">
STL Partners estimate</t>
        </r>
      </text>
    </comment>
    <comment ref="L1794" authorId="0" shapeId="0" xr:uid="{73F5B1FE-B4E2-4FCF-AB87-5E5E85104D85}">
      <text>
        <r>
          <rPr>
            <b/>
            <sz val="9"/>
            <color indexed="81"/>
            <rFont val="Tahoma"/>
            <family val="2"/>
          </rPr>
          <t>David Martin:</t>
        </r>
        <r>
          <rPr>
            <sz val="9"/>
            <color indexed="81"/>
            <rFont val="Tahoma"/>
            <family val="2"/>
          </rPr>
          <t xml:space="preserve">
STL Partners estimate</t>
        </r>
      </text>
    </comment>
    <comment ref="L1795" authorId="0" shapeId="0" xr:uid="{C9860D11-BE91-4E5B-A1F2-89D111C331EF}">
      <text>
        <r>
          <rPr>
            <b/>
            <sz val="9"/>
            <color indexed="81"/>
            <rFont val="Tahoma"/>
            <family val="2"/>
          </rPr>
          <t>David Martin:</t>
        </r>
        <r>
          <rPr>
            <sz val="9"/>
            <color indexed="81"/>
            <rFont val="Tahoma"/>
            <family val="2"/>
          </rPr>
          <t xml:space="preserve">
STL Partners estimate</t>
        </r>
      </text>
    </comment>
    <comment ref="L1796" authorId="0" shapeId="0" xr:uid="{26074163-7AE1-429D-86AE-70BBCA9554F8}">
      <text>
        <r>
          <rPr>
            <b/>
            <sz val="9"/>
            <color indexed="81"/>
            <rFont val="Tahoma"/>
            <family val="2"/>
          </rPr>
          <t>David Martin:</t>
        </r>
        <r>
          <rPr>
            <sz val="9"/>
            <color indexed="81"/>
            <rFont val="Tahoma"/>
            <family val="2"/>
          </rPr>
          <t xml:space="preserve">
STL Partners estimate</t>
        </r>
      </text>
    </comment>
    <comment ref="L1798" authorId="1" shapeId="0" xr:uid="{F90780EF-F286-4A37-9480-C5100F6C81DC}">
      <text>
        <r>
          <rPr>
            <b/>
            <sz val="9"/>
            <color indexed="81"/>
            <rFont val="Tahoma"/>
            <family val="2"/>
          </rPr>
          <t>Emma Buckland:</t>
        </r>
        <r>
          <rPr>
            <sz val="9"/>
            <color indexed="81"/>
            <rFont val="Tahoma"/>
            <family val="2"/>
          </rPr>
          <t xml:space="preserve">
STL Partners estimate</t>
        </r>
      </text>
    </comment>
    <comment ref="L1799" authorId="1" shapeId="0" xr:uid="{DEEF0085-582D-4029-B051-6AB40AC8560F}">
      <text>
        <r>
          <rPr>
            <b/>
            <sz val="9"/>
            <color indexed="81"/>
            <rFont val="Tahoma"/>
            <family val="2"/>
          </rPr>
          <t>Emma Buckland:</t>
        </r>
        <r>
          <rPr>
            <sz val="9"/>
            <color indexed="81"/>
            <rFont val="Tahoma"/>
            <family val="2"/>
          </rPr>
          <t xml:space="preserve">
STL Partners estimate</t>
        </r>
      </text>
    </comment>
    <comment ref="L1800" authorId="0" shapeId="0" xr:uid="{C2AB51E9-390B-4379-B78D-8A41846C65EB}">
      <text>
        <r>
          <rPr>
            <b/>
            <sz val="9"/>
            <color indexed="81"/>
            <rFont val="Tahoma"/>
            <family val="2"/>
          </rPr>
          <t>David Martin:</t>
        </r>
        <r>
          <rPr>
            <sz val="9"/>
            <color indexed="81"/>
            <rFont val="Tahoma"/>
            <family val="2"/>
          </rPr>
          <t xml:space="preserve">
STL Partners estimate</t>
        </r>
      </text>
    </comment>
    <comment ref="L1802" authorId="0" shapeId="0" xr:uid="{471EED96-993C-4513-909C-056F60E7302D}">
      <text>
        <r>
          <rPr>
            <b/>
            <sz val="9"/>
            <color indexed="81"/>
            <rFont val="Tahoma"/>
            <family val="2"/>
          </rPr>
          <t>David Martin:</t>
        </r>
        <r>
          <rPr>
            <sz val="9"/>
            <color indexed="81"/>
            <rFont val="Tahoma"/>
            <family val="2"/>
          </rPr>
          <t xml:space="preserve">
STL Partners estimate</t>
        </r>
      </text>
    </comment>
    <comment ref="L1805" authorId="0" shapeId="0" xr:uid="{315FD31D-7300-4C4E-B102-E720D4D95F8A}">
      <text>
        <r>
          <rPr>
            <b/>
            <sz val="9"/>
            <color indexed="81"/>
            <rFont val="Tahoma"/>
            <family val="2"/>
          </rPr>
          <t>David Martin:</t>
        </r>
        <r>
          <rPr>
            <sz val="9"/>
            <color indexed="81"/>
            <rFont val="Tahoma"/>
            <family val="2"/>
          </rPr>
          <t xml:space="preserve">
STL Partners estimate</t>
        </r>
      </text>
    </comment>
    <comment ref="L1807" authorId="0" shapeId="0" xr:uid="{5AB2593B-BBAF-48CA-AE56-733CC534242E}">
      <text>
        <r>
          <rPr>
            <b/>
            <sz val="9"/>
            <color indexed="81"/>
            <rFont val="Tahoma"/>
            <family val="2"/>
          </rPr>
          <t>David Martin:</t>
        </r>
        <r>
          <rPr>
            <sz val="9"/>
            <color indexed="81"/>
            <rFont val="Tahoma"/>
            <family val="2"/>
          </rPr>
          <t xml:space="preserve">
STL Partners estimate</t>
        </r>
      </text>
    </comment>
    <comment ref="L1809" authorId="0" shapeId="0" xr:uid="{BDD5DDB0-0DF5-40BE-A731-7A7AF71F52DA}">
      <text>
        <r>
          <rPr>
            <b/>
            <sz val="9"/>
            <color indexed="81"/>
            <rFont val="Tahoma"/>
            <family val="2"/>
          </rPr>
          <t>David Martin:</t>
        </r>
        <r>
          <rPr>
            <sz val="9"/>
            <color indexed="81"/>
            <rFont val="Tahoma"/>
            <family val="2"/>
          </rPr>
          <t xml:space="preserve">
STL Partners estimate</t>
        </r>
      </text>
    </comment>
    <comment ref="J1810" authorId="1" shapeId="0" xr:uid="{A90E329C-8D1F-463E-8850-13E2F6D4ED84}">
      <text>
        <r>
          <rPr>
            <b/>
            <sz val="9"/>
            <color indexed="81"/>
            <rFont val="Tahoma"/>
            <family val="2"/>
          </rPr>
          <t>Emma Buckland:</t>
        </r>
        <r>
          <rPr>
            <sz val="9"/>
            <color indexed="81"/>
            <rFont val="Tahoma"/>
            <family val="2"/>
          </rPr>
          <t xml:space="preserve">
Digital video recorder / set-top box</t>
        </r>
      </text>
    </comment>
    <comment ref="J1816" authorId="1" shapeId="0" xr:uid="{220C6BC9-0E97-48B9-8FD4-34DA7B98D7BB}">
      <text>
        <r>
          <rPr>
            <b/>
            <sz val="9"/>
            <color indexed="81"/>
            <rFont val="Tahoma"/>
            <family val="2"/>
          </rPr>
          <t>Emma Buckland:</t>
        </r>
        <r>
          <rPr>
            <sz val="9"/>
            <color indexed="81"/>
            <rFont val="Tahoma"/>
            <family val="2"/>
          </rPr>
          <t xml:space="preserve">
Digital video recorder / set-top box</t>
        </r>
      </text>
    </comment>
    <comment ref="L1817" authorId="0" shapeId="0" xr:uid="{EB31BC06-3CEA-4EAB-9D9F-68A404C42DBB}">
      <text>
        <r>
          <rPr>
            <b/>
            <sz val="9"/>
            <color indexed="81"/>
            <rFont val="Tahoma"/>
            <family val="2"/>
          </rPr>
          <t>David Martin:</t>
        </r>
        <r>
          <rPr>
            <sz val="9"/>
            <color indexed="81"/>
            <rFont val="Tahoma"/>
            <family val="2"/>
          </rPr>
          <t xml:space="preserve">
STL Partners estimate</t>
        </r>
      </text>
    </comment>
    <comment ref="J1819" authorId="1" shapeId="0" xr:uid="{8CE9747F-85E2-4609-9B33-82CE8E0BBD23}">
      <text>
        <r>
          <rPr>
            <b/>
            <sz val="9"/>
            <color indexed="81"/>
            <rFont val="Tahoma"/>
            <family val="2"/>
          </rPr>
          <t>Emma Buckland:</t>
        </r>
        <r>
          <rPr>
            <sz val="9"/>
            <color indexed="81"/>
            <rFont val="Tahoma"/>
            <family val="2"/>
          </rPr>
          <t xml:space="preserve">
Secure Access Service Edge</t>
        </r>
      </text>
    </comment>
    <comment ref="J1820" authorId="1" shapeId="0" xr:uid="{FE42FBC7-ED0E-44CE-A4F5-0C80C9B3E107}">
      <text>
        <r>
          <rPr>
            <b/>
            <sz val="9"/>
            <color indexed="81"/>
            <rFont val="Tahoma"/>
            <family val="2"/>
          </rPr>
          <t>Emma Buckland:</t>
        </r>
        <r>
          <rPr>
            <sz val="9"/>
            <color indexed="81"/>
            <rFont val="Tahoma"/>
            <family val="2"/>
          </rPr>
          <t xml:space="preserve">
Secure Access Service Edge</t>
        </r>
      </text>
    </comment>
    <comment ref="L1821" authorId="1" shapeId="0" xr:uid="{8370A376-47CC-499A-9CCA-1088A7AEA943}">
      <text>
        <r>
          <rPr>
            <b/>
            <sz val="9"/>
            <color indexed="81"/>
            <rFont val="Tahoma"/>
            <family val="2"/>
          </rPr>
          <t>Emma Buckland:</t>
        </r>
        <r>
          <rPr>
            <sz val="9"/>
            <color indexed="81"/>
            <rFont val="Tahoma"/>
            <family val="2"/>
          </rPr>
          <t xml:space="preserve">
STL Partners estimate</t>
        </r>
      </text>
    </comment>
    <comment ref="L1823" authorId="0" shapeId="0" xr:uid="{A33465DE-6466-4843-9EF4-444CA29EEC31}">
      <text>
        <r>
          <rPr>
            <b/>
            <sz val="9"/>
            <color indexed="81"/>
            <rFont val="Tahoma"/>
            <family val="2"/>
          </rPr>
          <t>David Martin:</t>
        </r>
        <r>
          <rPr>
            <sz val="9"/>
            <color indexed="81"/>
            <rFont val="Tahoma"/>
            <family val="2"/>
          </rPr>
          <t xml:space="preserve">
STL Partners estimate</t>
        </r>
      </text>
    </comment>
    <comment ref="L1824" authorId="0" shapeId="0" xr:uid="{AAC5C1BD-41F3-4F1C-8D02-94F9F3094B60}">
      <text>
        <r>
          <rPr>
            <b/>
            <sz val="9"/>
            <color indexed="81"/>
            <rFont val="Tahoma"/>
            <family val="2"/>
          </rPr>
          <t>David Martin:</t>
        </r>
        <r>
          <rPr>
            <sz val="9"/>
            <color indexed="81"/>
            <rFont val="Tahoma"/>
            <family val="2"/>
          </rPr>
          <t xml:space="preserve">
STL Partners estimate</t>
        </r>
      </text>
    </comment>
    <comment ref="J1825" authorId="1" shapeId="0" xr:uid="{99B88A87-9B87-4858-9500-8B1E33C598BB}">
      <text>
        <r>
          <rPr>
            <b/>
            <sz val="9"/>
            <color indexed="81"/>
            <rFont val="Tahoma"/>
            <family val="2"/>
          </rPr>
          <t>Emma Buckland:</t>
        </r>
        <r>
          <rPr>
            <sz val="9"/>
            <color indexed="81"/>
            <rFont val="Tahoma"/>
            <family val="2"/>
          </rPr>
          <t xml:space="preserve">
Digital video recorder / set-top box</t>
        </r>
      </text>
    </comment>
    <comment ref="L1835" authorId="0" shapeId="0" xr:uid="{3C9BE81C-BA6C-4317-8027-09F6D7A39D3A}">
      <text>
        <r>
          <rPr>
            <b/>
            <sz val="9"/>
            <color indexed="81"/>
            <rFont val="Tahoma"/>
            <family val="2"/>
          </rPr>
          <t>David Martin:</t>
        </r>
        <r>
          <rPr>
            <sz val="9"/>
            <color indexed="81"/>
            <rFont val="Tahoma"/>
            <family val="2"/>
          </rPr>
          <t xml:space="preserve">
Probably implemented before this date</t>
        </r>
      </text>
    </comment>
    <comment ref="J1842" authorId="1" shapeId="0" xr:uid="{BC3D0489-1F28-4BBA-99F6-242C49D13805}">
      <text>
        <r>
          <rPr>
            <b/>
            <sz val="9"/>
            <color indexed="81"/>
            <rFont val="Tahoma"/>
            <family val="2"/>
          </rPr>
          <t>Emma Buckland:</t>
        </r>
        <r>
          <rPr>
            <sz val="9"/>
            <color indexed="81"/>
            <rFont val="Tahoma"/>
            <family val="2"/>
          </rPr>
          <t xml:space="preserve">
Open RAN / O-RAN (fully open, disaggregated, virtualised / cloud-native)</t>
        </r>
      </text>
    </comment>
    <comment ref="J1846" authorId="1" shapeId="0" xr:uid="{BDA42003-9652-4147-851B-9CF8A48335A9}">
      <text>
        <r>
          <rPr>
            <b/>
            <sz val="9"/>
            <color indexed="81"/>
            <rFont val="Tahoma"/>
            <family val="2"/>
          </rPr>
          <t>Emma Buckland:</t>
        </r>
        <r>
          <rPr>
            <sz val="9"/>
            <color indexed="81"/>
            <rFont val="Tahoma"/>
            <family val="2"/>
          </rPr>
          <t xml:space="preserve">
Open RAN / O-RAN (fully open, disaggregated, virtualised / cloud-native)</t>
        </r>
      </text>
    </comment>
    <comment ref="L1875" authorId="1" shapeId="0" xr:uid="{1DC6D5FC-8747-4338-9656-1ECE1DD0EA27}">
      <text>
        <r>
          <rPr>
            <b/>
            <sz val="9"/>
            <color indexed="81"/>
            <rFont val="Tahoma"/>
            <family val="2"/>
          </rPr>
          <t>Emma Buckland:</t>
        </r>
        <r>
          <rPr>
            <sz val="9"/>
            <color indexed="81"/>
            <rFont val="Tahoma"/>
            <family val="2"/>
          </rPr>
          <t xml:space="preserve">
STL Partners estimate</t>
        </r>
      </text>
    </comment>
    <comment ref="J1876" authorId="1" shapeId="0" xr:uid="{E6D889EC-8FAA-486A-97AD-6987EA9F7A7B}">
      <text>
        <r>
          <rPr>
            <b/>
            <sz val="9"/>
            <color indexed="81"/>
            <rFont val="Tahoma"/>
            <family val="2"/>
          </rPr>
          <t>Emma Buckland:</t>
        </r>
        <r>
          <rPr>
            <sz val="9"/>
            <color indexed="81"/>
            <rFont val="Tahoma"/>
            <family val="2"/>
          </rPr>
          <t xml:space="preserve">
vRAN (single-vendor / virtualised CU/DU, with open interfaces)</t>
        </r>
      </text>
    </comment>
    <comment ref="L1876" authorId="1" shapeId="0" xr:uid="{613479B9-C90A-477B-8035-2CAF765FCCD6}">
      <text>
        <r>
          <rPr>
            <b/>
            <sz val="9"/>
            <color indexed="81"/>
            <rFont val="Tahoma"/>
            <family val="2"/>
          </rPr>
          <t>Emma Buckland:</t>
        </r>
        <r>
          <rPr>
            <sz val="9"/>
            <color indexed="81"/>
            <rFont val="Tahoma"/>
            <family val="2"/>
          </rPr>
          <t xml:space="preserve">
STL Partners estimate</t>
        </r>
      </text>
    </comment>
    <comment ref="O1877" authorId="0" shapeId="0" xr:uid="{1A985A71-FFDC-4DD9-9B6E-7634548D5F3B}">
      <text>
        <r>
          <rPr>
            <b/>
            <sz val="9"/>
            <color indexed="81"/>
            <rFont val="Tahoma"/>
            <family val="2"/>
          </rPr>
          <t>David Martin:</t>
        </r>
        <r>
          <rPr>
            <sz val="9"/>
            <color indexed="81"/>
            <rFont val="Tahoma"/>
            <family val="2"/>
          </rPr>
          <t xml:space="preserve">
Ribbon Communications was formed from the merger of Sonus Communications and Genband</t>
        </r>
      </text>
    </comment>
    <comment ref="J1887" authorId="1" shapeId="0" xr:uid="{ED90987C-B390-4D5E-828B-884D5DF49FFC}">
      <text>
        <r>
          <rPr>
            <b/>
            <sz val="9"/>
            <color indexed="81"/>
            <rFont val="Tahoma"/>
            <family val="2"/>
          </rPr>
          <t>Emma Buckland:</t>
        </r>
        <r>
          <rPr>
            <sz val="9"/>
            <color indexed="81"/>
            <rFont val="Tahoma"/>
            <family val="2"/>
          </rPr>
          <t xml:space="preserve">
vRAN (single-vendor / virtualised CU/DU, with open interfaces)</t>
        </r>
      </text>
    </comment>
    <comment ref="L1889" authorId="0" shapeId="0" xr:uid="{5A6E6906-662A-4669-9181-127327291CAC}">
      <text>
        <r>
          <rPr>
            <b/>
            <sz val="9"/>
            <color indexed="81"/>
            <rFont val="Tahoma"/>
            <family val="2"/>
          </rPr>
          <t>David Martin:</t>
        </r>
        <r>
          <rPr>
            <sz val="9"/>
            <color indexed="81"/>
            <rFont val="Tahoma"/>
            <family val="2"/>
          </rPr>
          <t xml:space="preserve">
STL Partners estimate</t>
        </r>
      </text>
    </comment>
    <comment ref="J1895" authorId="1" shapeId="0" xr:uid="{28F2D733-DADE-4863-989D-0931A6061763}">
      <text>
        <r>
          <rPr>
            <b/>
            <sz val="9"/>
            <color indexed="81"/>
            <rFont val="Tahoma"/>
            <family val="2"/>
          </rPr>
          <t>Emma Buckland:</t>
        </r>
        <r>
          <rPr>
            <sz val="9"/>
            <color indexed="81"/>
            <rFont val="Tahoma"/>
            <family val="2"/>
          </rPr>
          <t xml:space="preserve">
Secure Access Service Edge</t>
        </r>
      </text>
    </comment>
    <comment ref="J1903" authorId="1" shapeId="0" xr:uid="{80F21156-202A-40D0-A5E8-82582DFBB3A0}">
      <text>
        <r>
          <rPr>
            <b/>
            <sz val="9"/>
            <color indexed="81"/>
            <rFont val="Tahoma"/>
            <family val="2"/>
          </rPr>
          <t>Emma Buckland:</t>
        </r>
        <r>
          <rPr>
            <sz val="9"/>
            <color indexed="81"/>
            <rFont val="Tahoma"/>
            <family val="2"/>
          </rPr>
          <t xml:space="preserve">
Digital video recorder / set-top box</t>
        </r>
      </text>
    </comment>
    <comment ref="J1904" authorId="1" shapeId="0" xr:uid="{607A30B0-F772-4A8F-89AE-B6B3543E7E0D}">
      <text>
        <r>
          <rPr>
            <b/>
            <sz val="9"/>
            <color indexed="81"/>
            <rFont val="Tahoma"/>
            <family val="2"/>
          </rPr>
          <t>Emma Buckland:</t>
        </r>
        <r>
          <rPr>
            <sz val="9"/>
            <color indexed="81"/>
            <rFont val="Tahoma"/>
            <family val="2"/>
          </rPr>
          <t xml:space="preserve">
Digital video recorder / set-top box</t>
        </r>
      </text>
    </comment>
    <comment ref="J1905" authorId="1" shapeId="0" xr:uid="{B3242BEC-3326-41D5-AF79-BD8D2A3386EC}">
      <text>
        <r>
          <rPr>
            <b/>
            <sz val="9"/>
            <color indexed="81"/>
            <rFont val="Tahoma"/>
            <family val="2"/>
          </rPr>
          <t>Emma Buckland:</t>
        </r>
        <r>
          <rPr>
            <sz val="9"/>
            <color indexed="81"/>
            <rFont val="Tahoma"/>
            <family val="2"/>
          </rPr>
          <t xml:space="preserve">
Digital video recorder / set-top box</t>
        </r>
      </text>
    </comment>
    <comment ref="J1910" authorId="1" shapeId="0" xr:uid="{73A8D033-219B-4450-8486-EA5461F774C3}">
      <text>
        <r>
          <rPr>
            <b/>
            <sz val="9"/>
            <color indexed="81"/>
            <rFont val="Tahoma"/>
            <family val="2"/>
          </rPr>
          <t>Emma Buckland:</t>
        </r>
        <r>
          <rPr>
            <sz val="9"/>
            <color indexed="81"/>
            <rFont val="Tahoma"/>
            <family val="2"/>
          </rPr>
          <t xml:space="preserve">
Digital video recorder / set-top box</t>
        </r>
      </text>
    </comment>
    <comment ref="J1913" authorId="1" shapeId="0" xr:uid="{A9B5A386-C7EC-40C4-B703-7F07A36F9957}">
      <text>
        <r>
          <rPr>
            <b/>
            <sz val="9"/>
            <color indexed="81"/>
            <rFont val="Tahoma"/>
            <family val="2"/>
          </rPr>
          <t>Emma Buckland:</t>
        </r>
        <r>
          <rPr>
            <sz val="9"/>
            <color indexed="81"/>
            <rFont val="Tahoma"/>
            <family val="2"/>
          </rPr>
          <t xml:space="preserve">
Secure Access Service Edge</t>
        </r>
      </text>
    </comment>
    <comment ref="L1913" authorId="0" shapeId="0" xr:uid="{E245624D-07E5-4733-9083-32F4E340B5E8}">
      <text>
        <r>
          <rPr>
            <b/>
            <sz val="9"/>
            <color indexed="81"/>
            <rFont val="Tahoma"/>
            <family val="2"/>
          </rPr>
          <t>David Martin:</t>
        </r>
        <r>
          <rPr>
            <sz val="9"/>
            <color indexed="81"/>
            <rFont val="Tahoma"/>
            <family val="2"/>
          </rPr>
          <t xml:space="preserve">
In progress</t>
        </r>
      </text>
    </comment>
    <comment ref="L1914" authorId="0" shapeId="0" xr:uid="{4330665E-DACD-4805-837E-F9918E2A39CB}">
      <text>
        <r>
          <rPr>
            <b/>
            <sz val="9"/>
            <color indexed="81"/>
            <rFont val="Tahoma"/>
            <family val="2"/>
          </rPr>
          <t>David Martin:</t>
        </r>
        <r>
          <rPr>
            <sz val="9"/>
            <color indexed="81"/>
            <rFont val="Tahoma"/>
            <family val="2"/>
          </rPr>
          <t xml:space="preserve">
During the actual month of December 2021</t>
        </r>
      </text>
    </comment>
    <comment ref="J1917" authorId="1" shapeId="0" xr:uid="{D345C14A-A37E-43FE-B071-94D2F6C59B87}">
      <text>
        <r>
          <rPr>
            <b/>
            <sz val="9"/>
            <color indexed="81"/>
            <rFont val="Tahoma"/>
            <family val="2"/>
          </rPr>
          <t>Emma Buckland:</t>
        </r>
        <r>
          <rPr>
            <sz val="9"/>
            <color indexed="81"/>
            <rFont val="Tahoma"/>
            <family val="2"/>
          </rPr>
          <t xml:space="preserve">
Digital video recorder / set-top box</t>
        </r>
      </text>
    </comment>
    <comment ref="L1918" authorId="0" shapeId="0" xr:uid="{B7537B2D-70D1-4DCE-B22E-6FBED00C9EFB}">
      <text>
        <r>
          <rPr>
            <b/>
            <sz val="9"/>
            <color indexed="81"/>
            <rFont val="Tahoma"/>
            <family val="2"/>
          </rPr>
          <t>David Martin:</t>
        </r>
        <r>
          <rPr>
            <sz val="9"/>
            <color indexed="81"/>
            <rFont val="Tahoma"/>
            <family val="2"/>
          </rPr>
          <t xml:space="preserve">
In progress</t>
        </r>
      </text>
    </comment>
    <comment ref="L1919" authorId="0" shapeId="0" xr:uid="{54CC75BA-6511-4ECB-BDB3-13C072E9AF38}">
      <text>
        <r>
          <rPr>
            <b/>
            <sz val="9"/>
            <color indexed="81"/>
            <rFont val="Tahoma"/>
            <family val="2"/>
          </rPr>
          <t>David Martin:</t>
        </r>
        <r>
          <rPr>
            <sz val="9"/>
            <color indexed="81"/>
            <rFont val="Tahoma"/>
            <family val="2"/>
          </rPr>
          <t xml:space="preserve">
In progress</t>
        </r>
      </text>
    </comment>
    <comment ref="L1920" authorId="0" shapeId="0" xr:uid="{7EEC9875-C9B5-4A13-9AD1-38807A4F6CBD}">
      <text>
        <r>
          <rPr>
            <b/>
            <sz val="9"/>
            <color indexed="81"/>
            <rFont val="Tahoma"/>
            <family val="2"/>
          </rPr>
          <t>David Martin:</t>
        </r>
        <r>
          <rPr>
            <sz val="9"/>
            <color indexed="81"/>
            <rFont val="Tahoma"/>
            <family val="2"/>
          </rPr>
          <t xml:space="preserve">
In progress</t>
        </r>
      </text>
    </comment>
    <comment ref="L1921" authorId="0" shapeId="0" xr:uid="{C4A22938-85E8-46DE-A6E1-881F9C893534}">
      <text>
        <r>
          <rPr>
            <b/>
            <sz val="9"/>
            <color indexed="81"/>
            <rFont val="Tahoma"/>
            <family val="2"/>
          </rPr>
          <t>David Martin:</t>
        </r>
        <r>
          <rPr>
            <sz val="9"/>
            <color indexed="81"/>
            <rFont val="Tahoma"/>
            <family val="2"/>
          </rPr>
          <t xml:space="preserve">
In progress</t>
        </r>
      </text>
    </comment>
    <comment ref="N1921" authorId="0" shapeId="0" xr:uid="{671607F2-7094-41AD-8107-142D7D54BE37}">
      <text>
        <r>
          <rPr>
            <b/>
            <sz val="9"/>
            <color indexed="81"/>
            <rFont val="Tahoma"/>
            <family val="2"/>
          </rPr>
          <t>David Martin:</t>
        </r>
        <r>
          <rPr>
            <sz val="9"/>
            <color indexed="81"/>
            <rFont val="Tahoma"/>
            <family val="2"/>
          </rPr>
          <t xml:space="preserve">
Expected to be completed during 2019</t>
        </r>
      </text>
    </comment>
    <comment ref="L1922" authorId="0" shapeId="0" xr:uid="{4C62AEE5-30C3-49EE-BE14-BFD17BD19CC3}">
      <text>
        <r>
          <rPr>
            <b/>
            <sz val="9"/>
            <color indexed="81"/>
            <rFont val="Tahoma"/>
            <family val="2"/>
          </rPr>
          <t>David Martin:</t>
        </r>
        <r>
          <rPr>
            <sz val="9"/>
            <color indexed="81"/>
            <rFont val="Tahoma"/>
            <family val="2"/>
          </rPr>
          <t xml:space="preserve">
In progress</t>
        </r>
      </text>
    </comment>
    <comment ref="L1946" authorId="0" shapeId="0" xr:uid="{07524238-5649-4B1A-9E18-CAEE099F33C2}">
      <text>
        <r>
          <rPr>
            <b/>
            <sz val="9"/>
            <color indexed="81"/>
            <rFont val="Tahoma"/>
            <family val="2"/>
          </rPr>
          <t>David Martin:</t>
        </r>
        <r>
          <rPr>
            <sz val="9"/>
            <color indexed="81"/>
            <rFont val="Tahoma"/>
            <family val="2"/>
          </rPr>
          <t xml:space="preserve">
The actual month of December 2021</t>
        </r>
      </text>
    </comment>
    <comment ref="J1971" authorId="1" shapeId="0" xr:uid="{45E0024E-E8C1-4608-BC74-9A30A02DA6A6}">
      <text>
        <r>
          <rPr>
            <b/>
            <sz val="9"/>
            <color indexed="81"/>
            <rFont val="Tahoma"/>
            <family val="2"/>
          </rPr>
          <t>Emma Buckland:</t>
        </r>
        <r>
          <rPr>
            <sz val="9"/>
            <color indexed="81"/>
            <rFont val="Tahoma"/>
            <family val="2"/>
          </rPr>
          <t xml:space="preserve">
Digital video recorder / set-top box</t>
        </r>
      </text>
    </comment>
    <comment ref="L1975" authorId="0" shapeId="0" xr:uid="{AB97E851-84B8-4345-AAB4-9AF651850D73}">
      <text>
        <r>
          <rPr>
            <b/>
            <sz val="9"/>
            <color indexed="81"/>
            <rFont val="Tahoma"/>
            <family val="2"/>
          </rPr>
          <t>David Martin:</t>
        </r>
        <r>
          <rPr>
            <sz val="9"/>
            <color indexed="81"/>
            <rFont val="Tahoma"/>
            <family val="2"/>
          </rPr>
          <t xml:space="preserve">
STL Partners estimate</t>
        </r>
      </text>
    </comment>
    <comment ref="L1976" authorId="0" shapeId="0" xr:uid="{E783F2B1-5CD2-4FD1-9FB0-9A9255C61EDA}">
      <text>
        <r>
          <rPr>
            <b/>
            <sz val="9"/>
            <color indexed="81"/>
            <rFont val="Tahoma"/>
            <family val="2"/>
          </rPr>
          <t>David Martin:</t>
        </r>
        <r>
          <rPr>
            <sz val="9"/>
            <color indexed="81"/>
            <rFont val="Tahoma"/>
            <family val="2"/>
          </rPr>
          <t xml:space="preserve">
STL Partners estimate</t>
        </r>
      </text>
    </comment>
    <comment ref="L1977" authorId="0" shapeId="0" xr:uid="{24D4F49B-EF1E-4475-BA71-1E66AAA750DF}">
      <text>
        <r>
          <rPr>
            <b/>
            <sz val="9"/>
            <color indexed="81"/>
            <rFont val="Tahoma"/>
            <family val="2"/>
          </rPr>
          <t>David Martin:</t>
        </r>
        <r>
          <rPr>
            <sz val="9"/>
            <color indexed="81"/>
            <rFont val="Tahoma"/>
            <family val="2"/>
          </rPr>
          <t xml:space="preserve">
STL Partners estimate</t>
        </r>
      </text>
    </comment>
    <comment ref="J1978" authorId="1" shapeId="0" xr:uid="{01C10859-0282-4EF6-809D-F974229B8AD8}">
      <text>
        <r>
          <rPr>
            <b/>
            <sz val="9"/>
            <color indexed="81"/>
            <rFont val="Tahoma"/>
            <family val="2"/>
          </rPr>
          <t>Emma Buckland:</t>
        </r>
        <r>
          <rPr>
            <sz val="9"/>
            <color indexed="81"/>
            <rFont val="Tahoma"/>
            <family val="2"/>
          </rPr>
          <t xml:space="preserve">
Cloud RAN (single-vendor, virtualised / centralised BU or CU only, with proprietary / closed interfaces)</t>
        </r>
      </text>
    </comment>
    <comment ref="J1981" authorId="1" shapeId="0" xr:uid="{4923C466-CDF7-4D25-B5D4-3DD7F2E48BAC}">
      <text>
        <r>
          <rPr>
            <b/>
            <sz val="9"/>
            <color indexed="81"/>
            <rFont val="Tahoma"/>
            <family val="2"/>
          </rPr>
          <t>Emma Buckland:</t>
        </r>
        <r>
          <rPr>
            <sz val="9"/>
            <color indexed="81"/>
            <rFont val="Tahoma"/>
            <family val="2"/>
          </rPr>
          <t xml:space="preserve">
Digital video recorder / set-top box</t>
        </r>
      </text>
    </comment>
    <comment ref="J2004" authorId="1" shapeId="0" xr:uid="{3EBD0C14-E8C7-4309-A5B7-2F2312C1C8DC}">
      <text>
        <r>
          <rPr>
            <b/>
            <sz val="9"/>
            <color indexed="81"/>
            <rFont val="Tahoma"/>
            <family val="2"/>
          </rPr>
          <t>Emma Buckland:</t>
        </r>
        <r>
          <rPr>
            <sz val="9"/>
            <color indexed="81"/>
            <rFont val="Tahoma"/>
            <family val="2"/>
          </rPr>
          <t xml:space="preserve">
Digital video recorder / set-top box</t>
        </r>
      </text>
    </comment>
    <comment ref="J2005" authorId="1" shapeId="0" xr:uid="{CC3B60A5-6366-4E0F-9258-FB621DD51D4F}">
      <text>
        <r>
          <rPr>
            <b/>
            <sz val="9"/>
            <color indexed="81"/>
            <rFont val="Tahoma"/>
            <family val="2"/>
          </rPr>
          <t>Emma Buckland:</t>
        </r>
        <r>
          <rPr>
            <sz val="9"/>
            <color indexed="81"/>
            <rFont val="Tahoma"/>
            <family val="2"/>
          </rPr>
          <t xml:space="preserve">
Digital video recorder / set-top box</t>
        </r>
      </text>
    </comment>
    <comment ref="L2013" authorId="0" shapeId="0" xr:uid="{8A86AC8A-A51C-4974-A81B-607374C986F9}">
      <text>
        <r>
          <rPr>
            <b/>
            <sz val="9"/>
            <color indexed="81"/>
            <rFont val="Tahoma"/>
            <family val="2"/>
          </rPr>
          <t>David Martin:</t>
        </r>
        <r>
          <rPr>
            <sz val="9"/>
            <color indexed="81"/>
            <rFont val="Tahoma"/>
            <family val="2"/>
          </rPr>
          <t xml:space="preserve">
STL Partners estimate</t>
        </r>
      </text>
    </comment>
    <comment ref="L2014" authorId="0" shapeId="0" xr:uid="{620A3976-59AD-47FC-88E4-8F6A87F75272}">
      <text>
        <r>
          <rPr>
            <b/>
            <sz val="9"/>
            <color indexed="81"/>
            <rFont val="Tahoma"/>
            <family val="2"/>
          </rPr>
          <t>David Martin:</t>
        </r>
        <r>
          <rPr>
            <sz val="9"/>
            <color indexed="81"/>
            <rFont val="Tahoma"/>
            <family val="2"/>
          </rPr>
          <t xml:space="preserve">
STL Partners estimate</t>
        </r>
      </text>
    </comment>
    <comment ref="L2015" authorId="0" shapeId="0" xr:uid="{227E7126-75D0-4E19-8BA6-53031424DF26}">
      <text>
        <r>
          <rPr>
            <b/>
            <sz val="9"/>
            <color indexed="81"/>
            <rFont val="Tahoma"/>
            <family val="2"/>
          </rPr>
          <t>David Martin:</t>
        </r>
        <r>
          <rPr>
            <sz val="9"/>
            <color indexed="81"/>
            <rFont val="Tahoma"/>
            <family val="2"/>
          </rPr>
          <t xml:space="preserve">
STL Partners estimate</t>
        </r>
      </text>
    </comment>
    <comment ref="L2016" authorId="0" shapeId="0" xr:uid="{52723182-46FB-4E50-8211-37DA5712F214}">
      <text>
        <r>
          <rPr>
            <b/>
            <sz val="9"/>
            <color indexed="81"/>
            <rFont val="Tahoma"/>
            <family val="2"/>
          </rPr>
          <t>David Martin:</t>
        </r>
        <r>
          <rPr>
            <sz val="9"/>
            <color indexed="81"/>
            <rFont val="Tahoma"/>
            <family val="2"/>
          </rPr>
          <t xml:space="preserve">
STL Partners estimate</t>
        </r>
      </text>
    </comment>
    <comment ref="L2022" authorId="0" shapeId="0" xr:uid="{AB654B79-B440-4A66-94BB-7B4925A9F206}">
      <text>
        <r>
          <rPr>
            <b/>
            <sz val="9"/>
            <color indexed="81"/>
            <rFont val="Tahoma"/>
            <family val="2"/>
          </rPr>
          <t>David Martin:</t>
        </r>
        <r>
          <rPr>
            <sz val="9"/>
            <color indexed="81"/>
            <rFont val="Tahoma"/>
            <family val="2"/>
          </rPr>
          <t xml:space="preserve">
STL Partners estimate</t>
        </r>
      </text>
    </comment>
    <comment ref="L2025" authorId="0" shapeId="0" xr:uid="{4A6D3E8E-0034-4F26-99CD-384E7E9343A4}">
      <text>
        <r>
          <rPr>
            <b/>
            <sz val="9"/>
            <color indexed="81"/>
            <rFont val="Tahoma"/>
            <family val="2"/>
          </rPr>
          <t>David Martin:</t>
        </r>
        <r>
          <rPr>
            <sz val="9"/>
            <color indexed="81"/>
            <rFont val="Tahoma"/>
            <family val="2"/>
          </rPr>
          <t xml:space="preserve">
STL Partners estimate</t>
        </r>
      </text>
    </comment>
    <comment ref="J2060" authorId="1" shapeId="0" xr:uid="{BD690E88-4862-4EE3-9A1E-D69AAEE87D05}">
      <text>
        <r>
          <rPr>
            <b/>
            <sz val="9"/>
            <color indexed="81"/>
            <rFont val="Tahoma"/>
            <family val="2"/>
          </rPr>
          <t>Emma Buckland:</t>
        </r>
        <r>
          <rPr>
            <sz val="9"/>
            <color indexed="81"/>
            <rFont val="Tahoma"/>
            <family val="2"/>
          </rPr>
          <t xml:space="preserve">
vRAN (single-vendor / virtualised CU/DU, with open interfaces)</t>
        </r>
      </text>
    </comment>
    <comment ref="J2068" authorId="1" shapeId="0" xr:uid="{D1D0BC8A-2272-4828-87BD-AFC40F89FBEF}">
      <text>
        <r>
          <rPr>
            <b/>
            <sz val="9"/>
            <color indexed="81"/>
            <rFont val="Tahoma"/>
            <family val="2"/>
          </rPr>
          <t>Emma Buckland:</t>
        </r>
        <r>
          <rPr>
            <sz val="9"/>
            <color indexed="81"/>
            <rFont val="Tahoma"/>
            <family val="2"/>
          </rPr>
          <t xml:space="preserve">
Secure Access Service Edge</t>
        </r>
      </text>
    </comment>
    <comment ref="L2071" authorId="0" shapeId="0" xr:uid="{071899FE-17A5-4B36-BD91-66815C7F03DA}">
      <text>
        <r>
          <rPr>
            <b/>
            <sz val="9"/>
            <color indexed="81"/>
            <rFont val="Tahoma"/>
            <family val="2"/>
          </rPr>
          <t>David Martin:</t>
        </r>
        <r>
          <rPr>
            <sz val="9"/>
            <color indexed="81"/>
            <rFont val="Tahoma"/>
            <family val="2"/>
          </rPr>
          <t xml:space="preserve">
STL Partners estimate</t>
        </r>
      </text>
    </comment>
    <comment ref="L2072" authorId="0" shapeId="0" xr:uid="{DFBBA8AC-E65E-454B-900A-1D80EB99ED2C}">
      <text>
        <r>
          <rPr>
            <b/>
            <sz val="9"/>
            <color indexed="81"/>
            <rFont val="Tahoma"/>
            <family val="2"/>
          </rPr>
          <t>David Martin:</t>
        </r>
        <r>
          <rPr>
            <sz val="9"/>
            <color indexed="81"/>
            <rFont val="Tahoma"/>
            <family val="2"/>
          </rPr>
          <t xml:space="preserve">
STL Partners estimate</t>
        </r>
      </text>
    </comment>
    <comment ref="L2073" authorId="0" shapeId="0" xr:uid="{61F6A6DC-5DF6-4471-9AA9-F97A8ACCFE10}">
      <text>
        <r>
          <rPr>
            <b/>
            <sz val="9"/>
            <color indexed="81"/>
            <rFont val="Tahoma"/>
            <family val="2"/>
          </rPr>
          <t>David Martin:</t>
        </r>
        <r>
          <rPr>
            <sz val="9"/>
            <color indexed="81"/>
            <rFont val="Tahoma"/>
            <family val="2"/>
          </rPr>
          <t xml:space="preserve">
STL Partners estimate</t>
        </r>
      </text>
    </comment>
    <comment ref="L2074" authorId="0" shapeId="0" xr:uid="{C43F058D-9364-4A71-99E7-B05D62799B91}">
      <text>
        <r>
          <rPr>
            <b/>
            <sz val="9"/>
            <color indexed="81"/>
            <rFont val="Tahoma"/>
            <family val="2"/>
          </rPr>
          <t>David Martin:</t>
        </r>
        <r>
          <rPr>
            <sz val="9"/>
            <color indexed="81"/>
            <rFont val="Tahoma"/>
            <family val="2"/>
          </rPr>
          <t xml:space="preserve">
Actual month of December 2021</t>
        </r>
      </text>
    </comment>
    <comment ref="L2075" authorId="0" shapeId="0" xr:uid="{D9DB409A-4F06-440F-9BEB-D851D59E7450}">
      <text>
        <r>
          <rPr>
            <b/>
            <sz val="9"/>
            <color indexed="81"/>
            <rFont val="Tahoma"/>
            <family val="2"/>
          </rPr>
          <t>David Martin:</t>
        </r>
        <r>
          <rPr>
            <sz val="9"/>
            <color indexed="81"/>
            <rFont val="Tahoma"/>
            <family val="2"/>
          </rPr>
          <t xml:space="preserve">
STL Partners estimate</t>
        </r>
      </text>
    </comment>
    <comment ref="L2076" authorId="0" shapeId="0" xr:uid="{CAB88C79-032B-49EA-8705-29D65E87AA93}">
      <text>
        <r>
          <rPr>
            <b/>
            <sz val="9"/>
            <color indexed="81"/>
            <rFont val="Tahoma"/>
            <family val="2"/>
          </rPr>
          <t>David Martin:</t>
        </r>
        <r>
          <rPr>
            <sz val="9"/>
            <color indexed="81"/>
            <rFont val="Tahoma"/>
            <family val="2"/>
          </rPr>
          <t xml:space="preserve">
STL Partners estimate</t>
        </r>
      </text>
    </comment>
    <comment ref="L2077" authorId="0" shapeId="0" xr:uid="{B493927C-9028-47ED-AB82-9305515D12B9}">
      <text>
        <r>
          <rPr>
            <b/>
            <sz val="9"/>
            <color indexed="81"/>
            <rFont val="Tahoma"/>
            <family val="2"/>
          </rPr>
          <t>David Martin:</t>
        </r>
        <r>
          <rPr>
            <sz val="9"/>
            <color indexed="81"/>
            <rFont val="Tahoma"/>
            <family val="2"/>
          </rPr>
          <t xml:space="preserve">
STL Partners estimate</t>
        </r>
      </text>
    </comment>
    <comment ref="L2078" authorId="0" shapeId="0" xr:uid="{B52E22D0-BE2A-46C3-BEC7-79AE0EF74D25}">
      <text>
        <r>
          <rPr>
            <b/>
            <sz val="9"/>
            <color indexed="81"/>
            <rFont val="Tahoma"/>
            <family val="2"/>
          </rPr>
          <t>David Martin:</t>
        </r>
        <r>
          <rPr>
            <sz val="9"/>
            <color indexed="81"/>
            <rFont val="Tahoma"/>
            <family val="2"/>
          </rPr>
          <t xml:space="preserve">
STL Partners estimate</t>
        </r>
      </text>
    </comment>
    <comment ref="L2079" authorId="0" shapeId="0" xr:uid="{9C46B139-9E3D-4D4D-877D-B44733DDA980}">
      <text>
        <r>
          <rPr>
            <b/>
            <sz val="9"/>
            <color indexed="81"/>
            <rFont val="Tahoma"/>
            <family val="2"/>
          </rPr>
          <t>David Martin:</t>
        </r>
        <r>
          <rPr>
            <sz val="9"/>
            <color indexed="81"/>
            <rFont val="Tahoma"/>
            <family val="2"/>
          </rPr>
          <t xml:space="preserve">
STL Partners estimate</t>
        </r>
      </text>
    </comment>
    <comment ref="L2080" authorId="0" shapeId="0" xr:uid="{A082F517-349B-406F-8664-65463AE0F956}">
      <text>
        <r>
          <rPr>
            <b/>
            <sz val="9"/>
            <color indexed="81"/>
            <rFont val="Tahoma"/>
            <family val="2"/>
          </rPr>
          <t>David Martin:</t>
        </r>
        <r>
          <rPr>
            <sz val="9"/>
            <color indexed="81"/>
            <rFont val="Tahoma"/>
            <family val="2"/>
          </rPr>
          <t xml:space="preserve">
STL Partners estimate</t>
        </r>
      </text>
    </comment>
    <comment ref="L2081" authorId="0" shapeId="0" xr:uid="{E408988C-DCEA-456B-8756-ADB1748D47FA}">
      <text>
        <r>
          <rPr>
            <b/>
            <sz val="9"/>
            <color indexed="81"/>
            <rFont val="Tahoma"/>
            <family val="2"/>
          </rPr>
          <t>David Martin:</t>
        </r>
        <r>
          <rPr>
            <sz val="9"/>
            <color indexed="81"/>
            <rFont val="Tahoma"/>
            <family val="2"/>
          </rPr>
          <t xml:space="preserve">
STL Partners estimate</t>
        </r>
      </text>
    </comment>
    <comment ref="J2082" authorId="1" shapeId="0" xr:uid="{7DC46BBC-CEA6-4542-B705-82048C874A48}">
      <text>
        <r>
          <rPr>
            <b/>
            <sz val="9"/>
            <color indexed="81"/>
            <rFont val="Tahoma"/>
            <family val="2"/>
          </rPr>
          <t>Emma Buckland:</t>
        </r>
        <r>
          <rPr>
            <sz val="9"/>
            <color indexed="81"/>
            <rFont val="Tahoma"/>
            <family val="2"/>
          </rPr>
          <t xml:space="preserve">
vRAN (single-vendor / virtualised CU/DU, with open interfaces)</t>
        </r>
      </text>
    </comment>
    <comment ref="L2082" authorId="0" shapeId="0" xr:uid="{254BBD56-713D-4E4F-888E-29E7B3509574}">
      <text>
        <r>
          <rPr>
            <b/>
            <sz val="9"/>
            <color indexed="81"/>
            <rFont val="Tahoma"/>
            <family val="2"/>
          </rPr>
          <t>David Martin:</t>
        </r>
        <r>
          <rPr>
            <sz val="9"/>
            <color indexed="81"/>
            <rFont val="Tahoma"/>
            <family val="2"/>
          </rPr>
          <t xml:space="preserve">
STL Partners estimate</t>
        </r>
      </text>
    </comment>
    <comment ref="L2083" authorId="0" shapeId="0" xr:uid="{6B4F2E2D-2563-468D-8D17-7E22F0B4CC28}">
      <text>
        <r>
          <rPr>
            <b/>
            <sz val="9"/>
            <color indexed="81"/>
            <rFont val="Tahoma"/>
            <family val="2"/>
          </rPr>
          <t>David Martin:</t>
        </r>
        <r>
          <rPr>
            <sz val="9"/>
            <color indexed="81"/>
            <rFont val="Tahoma"/>
            <family val="2"/>
          </rPr>
          <t xml:space="preserve">
STL Partners estimate</t>
        </r>
      </text>
    </comment>
    <comment ref="J2084" authorId="1" shapeId="0" xr:uid="{C667EFC9-4566-44E6-B9DD-FF6798B8D180}">
      <text>
        <r>
          <rPr>
            <b/>
            <sz val="9"/>
            <color indexed="81"/>
            <rFont val="Tahoma"/>
            <family val="2"/>
          </rPr>
          <t>Emma Buckland:</t>
        </r>
        <r>
          <rPr>
            <sz val="9"/>
            <color indexed="81"/>
            <rFont val="Tahoma"/>
            <family val="2"/>
          </rPr>
          <t xml:space="preserve">
vRAN (single-vendor / virtualised CU/DU, with open interfaces)</t>
        </r>
      </text>
    </comment>
    <comment ref="L2084" authorId="0" shapeId="0" xr:uid="{D1D48C8A-138F-4942-AA3A-338B8E2FC233}">
      <text>
        <r>
          <rPr>
            <b/>
            <sz val="9"/>
            <color indexed="81"/>
            <rFont val="Tahoma"/>
            <family val="2"/>
          </rPr>
          <t>David Martin:</t>
        </r>
        <r>
          <rPr>
            <sz val="9"/>
            <color indexed="81"/>
            <rFont val="Tahoma"/>
            <family val="2"/>
          </rPr>
          <t xml:space="preserve">
STL Partners estimate</t>
        </r>
      </text>
    </comment>
    <comment ref="L2085" authorId="0" shapeId="0" xr:uid="{6DBD47C1-B95F-4C49-BD21-7F141F145FD3}">
      <text>
        <r>
          <rPr>
            <b/>
            <sz val="9"/>
            <color indexed="81"/>
            <rFont val="Tahoma"/>
            <family val="2"/>
          </rPr>
          <t>David Martin:</t>
        </r>
        <r>
          <rPr>
            <sz val="9"/>
            <color indexed="81"/>
            <rFont val="Tahoma"/>
            <family val="2"/>
          </rPr>
          <t xml:space="preserve">
STL Partners estimate</t>
        </r>
      </text>
    </comment>
    <comment ref="L2086" authorId="0" shapeId="0" xr:uid="{7AB1B5DD-EF3F-41E6-B35F-DD2B8E9BDFFA}">
      <text>
        <r>
          <rPr>
            <b/>
            <sz val="9"/>
            <color indexed="81"/>
            <rFont val="Tahoma"/>
            <family val="2"/>
          </rPr>
          <t>David Martin:</t>
        </r>
        <r>
          <rPr>
            <sz val="9"/>
            <color indexed="81"/>
            <rFont val="Tahoma"/>
            <family val="2"/>
          </rPr>
          <t xml:space="preserve">
STL Partners estimate</t>
        </r>
      </text>
    </comment>
    <comment ref="L2087" authorId="0" shapeId="0" xr:uid="{DF3B0234-7693-47F5-86E2-2170EBB4BE31}">
      <text>
        <r>
          <rPr>
            <b/>
            <sz val="9"/>
            <color indexed="81"/>
            <rFont val="Tahoma"/>
            <family val="2"/>
          </rPr>
          <t>David Martin:</t>
        </r>
        <r>
          <rPr>
            <sz val="9"/>
            <color indexed="81"/>
            <rFont val="Tahoma"/>
            <family val="2"/>
          </rPr>
          <t xml:space="preserve">
STL Partners estimate</t>
        </r>
      </text>
    </comment>
    <comment ref="L2088" authorId="0" shapeId="0" xr:uid="{937ADC40-C756-456B-8B1F-5347BD9583ED}">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2089" authorId="0" shapeId="0" xr:uid="{286A28D7-E8F9-48F8-8679-9ECD39109998}">
      <text>
        <r>
          <rPr>
            <b/>
            <sz val="9"/>
            <color rgb="FF000000"/>
            <rFont val="Tahoma"/>
            <family val="2"/>
          </rPr>
          <t>David Martin:</t>
        </r>
        <r>
          <rPr>
            <sz val="9"/>
            <color rgb="FF000000"/>
            <rFont val="Tahoma"/>
            <family val="2"/>
          </rPr>
          <t xml:space="preserve">
</t>
        </r>
        <r>
          <rPr>
            <sz val="9"/>
            <color rgb="FF000000"/>
            <rFont val="Tahoma"/>
            <family val="2"/>
          </rPr>
          <t>STL Partners estimate</t>
        </r>
      </text>
    </comment>
    <comment ref="L2090" authorId="0" shapeId="0" xr:uid="{A80862F6-2E36-4162-8104-D2FA715CB8C3}">
      <text>
        <r>
          <rPr>
            <b/>
            <sz val="9"/>
            <color indexed="81"/>
            <rFont val="Tahoma"/>
            <family val="2"/>
          </rPr>
          <t>David Martin:</t>
        </r>
        <r>
          <rPr>
            <sz val="9"/>
            <color indexed="81"/>
            <rFont val="Tahoma"/>
            <family val="2"/>
          </rPr>
          <t xml:space="preserve">
STL Partners estimate</t>
        </r>
      </text>
    </comment>
    <comment ref="J2091" authorId="1" shapeId="0" xr:uid="{81BA0900-7831-4BE3-86D9-A179D1216563}">
      <text>
        <r>
          <rPr>
            <b/>
            <sz val="9"/>
            <color indexed="81"/>
            <rFont val="Tahoma"/>
            <family val="2"/>
          </rPr>
          <t>Emma Buckland:</t>
        </r>
        <r>
          <rPr>
            <sz val="9"/>
            <color indexed="81"/>
            <rFont val="Tahoma"/>
            <family val="2"/>
          </rPr>
          <t xml:space="preserve">
Digital video recorder / set-top box</t>
        </r>
      </text>
    </comment>
    <comment ref="J2101" authorId="1" shapeId="0" xr:uid="{4E000CFF-93CB-4A45-A7E8-067DB33D6839}">
      <text>
        <r>
          <rPr>
            <b/>
            <sz val="9"/>
            <color indexed="81"/>
            <rFont val="Tahoma"/>
            <family val="2"/>
          </rPr>
          <t>Emma Buckland:</t>
        </r>
        <r>
          <rPr>
            <sz val="9"/>
            <color indexed="81"/>
            <rFont val="Tahoma"/>
            <family val="2"/>
          </rPr>
          <t xml:space="preserve">
Secure Access Service Edge</t>
        </r>
      </text>
    </comment>
  </commentList>
</comments>
</file>

<file path=xl/sharedStrings.xml><?xml version="1.0" encoding="utf-8"?>
<sst xmlns="http://schemas.openxmlformats.org/spreadsheetml/2006/main" count="19273" uniqueCount="2234">
  <si>
    <t>STL Partners - Telco Cloud Deployment Tracker</t>
  </si>
  <si>
    <t>david.martin@stlpartners.com</t>
  </si>
  <si>
    <t>emma.buckland@stlpartners.com</t>
  </si>
  <si>
    <t xml:space="preserve">This workbook is the most up-to-date version of STL Partners' Telco Cloud tracker. It contains the underlying data and some high-level analysis of what operators globally have done (and plan to do) in telco cloud. In-depth analysis can be found in the accompanying report. </t>
  </si>
  <si>
    <t>Contents</t>
  </si>
  <si>
    <t>1. Explanatory notes</t>
  </si>
  <si>
    <t>2. Detailed dataset (all data is in the public domain)</t>
  </si>
  <si>
    <t>Explanatory notes</t>
  </si>
  <si>
    <t>Return to index</t>
  </si>
  <si>
    <t>Deployments and deployment numbers</t>
  </si>
  <si>
    <t>We count as deployments live, fully commercial implementations; this excludes PoCs, pilots and 'commercial trials’, where the solution is powering services that customers are actually paying for, but only on a trial basis.​ A deployment includes all the elements that we know about, e.g. the VNFs or CNFs involved (such as a mobile packet core) and / or other components of the stack, such as the hardware, virtualisation platform, orchestration, etc​.
If the same solution is being deployed across multiple national subsidiaries of an international operator, as part of a single project, we do not count it as multiple deployments, but as a single deployment.​ However, if the same or similar solutions are commissioned by an operator at different times and implemented as separate projects, we count those as multiple deployments.​ 
In the Tracker Excel spreadsheet, we show both the deployments and all of the components involved, including information on the vendor and vendor solutions where known. In the 'Detailed dataset' worksheet, each deployment is given a unique number that applies to each of the components involved, to make this distinction between deployments and deployed components clearer. The numbering is determined by alphabetical order of region where the operator is based, and then by operator names and chronological order of deployments.</t>
  </si>
  <si>
    <t>Dates</t>
  </si>
  <si>
    <t xml:space="preserve">Dates are presented in the form 'Jan-20, 'Feb-20', etc. Dates showing the month of December (e.g. Dec-19) mean 'by the end of 2019', unless we have added a comment stating explicitly that the month of December of that year was the deployment / go-live date. In all other cases, where we have shown a December date, this means that the precise date / month of the deployment is not known, but we have information or are confident that the deployment went or will go live by the end of that year. </t>
  </si>
  <si>
    <t>Operator names</t>
  </si>
  <si>
    <t xml:space="preserve">The names of operators - shown in column C of the 'Detailed dataset' worksheet - are those of the operator group parent company, where applicable. If the local operating subsidiary carrying out the deployment has a different name from the parent company, this is shown in column H. </t>
  </si>
  <si>
    <t>Country where operator based vs country where deployment is carried out</t>
  </si>
  <si>
    <t>In column D of the 'Detailed dataset' worksheet, we show the country where the operator or operator group is based. If the country where the deployment has taken place differs from the location of the company's head office or domestic market, we show the country where the deployment was carried out in column F. For example, deployments by Asia-Pacific (APAC) subsidiaries of a Europe-based group (e.g. Telenor) will be assigned to the country where deployed and to the APAC region. In the Tableau reporting tool, a deployment is assigned to a given region (e.g. Europe) if it occurred in that region or if it was carried out on a global basis by a telco based in that region. E.g. global deployments by an operator such as Telefonica will be assigned to the Europe region, where Telefonica is based.</t>
  </si>
  <si>
    <t>Non-complete deployments</t>
  </si>
  <si>
    <t>Deployments that have not yet been completed, or not been announced as completed, we categorise as either 'in progress' or 'retired' (in column N). 'In progress' means that the deployment is ongoing; and 'retired' means that the deployment was completed and went live but the solution has now been taken out of commercial operation. We continue to show retired deployments for the purposes of historical trends analysis.</t>
  </si>
  <si>
    <t>Regional Key</t>
  </si>
  <si>
    <t>AF</t>
  </si>
  <si>
    <t>Africa</t>
  </si>
  <si>
    <t>APAC</t>
  </si>
  <si>
    <t>Asia Pacific (including Central and Southern Asia)</t>
  </si>
  <si>
    <t>EUR</t>
  </si>
  <si>
    <t>Europe</t>
  </si>
  <si>
    <t>LAM</t>
  </si>
  <si>
    <t>Latin America (including Central America)</t>
  </si>
  <si>
    <t>ME</t>
  </si>
  <si>
    <t>Middle East</t>
  </si>
  <si>
    <t>NAM</t>
  </si>
  <si>
    <t>North America (including the Caribbean)</t>
  </si>
  <si>
    <t>Detailed dataset</t>
  </si>
  <si>
    <t>Deployment No.</t>
  </si>
  <si>
    <t>Operator name</t>
  </si>
  <si>
    <t>Country where based</t>
  </si>
  <si>
    <t>Region where based</t>
  </si>
  <si>
    <t>Country where deployed</t>
  </si>
  <si>
    <t>Regions where deployed</t>
  </si>
  <si>
    <t>Local or other operating company name (if different)</t>
  </si>
  <si>
    <t>Primary purpose</t>
  </si>
  <si>
    <t>Type of telco cloud function deployed</t>
  </si>
  <si>
    <t>Year by which implemented</t>
  </si>
  <si>
    <t>Month by which implemented</t>
  </si>
  <si>
    <t>Date of information source used</t>
  </si>
  <si>
    <t>Status (if not verified live)</t>
  </si>
  <si>
    <t>Technology or VNF vendors (if known)</t>
  </si>
  <si>
    <t>Name of NFV/SDN tech /prod deployed (if known)</t>
  </si>
  <si>
    <t>Notes</t>
  </si>
  <si>
    <t>Almadar Aljaded (Al Madar)</t>
  </si>
  <si>
    <t>Libya</t>
  </si>
  <si>
    <t>Core</t>
  </si>
  <si>
    <t>5G NSA core</t>
  </si>
  <si>
    <t>Launch of commercial 5G service.</t>
  </si>
  <si>
    <t>Mauritius Telecom</t>
  </si>
  <si>
    <t>Mauritius</t>
  </si>
  <si>
    <t>MTN</t>
  </si>
  <si>
    <t>South Africa</t>
  </si>
  <si>
    <t>Kenya</t>
  </si>
  <si>
    <t>MTN Business</t>
  </si>
  <si>
    <t>SD-WAN</t>
  </si>
  <si>
    <t>Cisco</t>
  </si>
  <si>
    <t>Meraki, Viptela</t>
  </si>
  <si>
    <t>Launch of SD-WAN services, believed to be via the federated ngena SDN network.</t>
  </si>
  <si>
    <t>Ericsson</t>
  </si>
  <si>
    <t>5G Evolved Packet Core (5G EPC)</t>
  </si>
  <si>
    <t>Deployment of components from Ericsson's Cloud Core portfolio to support the migration of MTN South Africa's EPC to a 5G non-standalone (NSA) core. The first commercial services were launched in June 2020.</t>
  </si>
  <si>
    <t>Iran</t>
  </si>
  <si>
    <t>Irancell</t>
  </si>
  <si>
    <t>Launch of commercial 5G services.</t>
  </si>
  <si>
    <t>Edge and access</t>
  </si>
  <si>
    <t>Baseband unit (CU / DU)</t>
  </si>
  <si>
    <t>In progress</t>
  </si>
  <si>
    <t>Parallel Wireless</t>
  </si>
  <si>
    <t>Parallel Wireless OpenRAN</t>
  </si>
  <si>
    <t>Deployment of the Parallel Wireless OpenRAN virtualised RAN solution supporting the roll-out and operation of 2G, 3G and 4G mobile networks across under-served parts of MTN's operations in Africa, the Middle East and Central Asia. The solution included virtualised versions of all 4G core gateway functions, along with Parallel's OpenRAN Controller and Network Software Suite: a solution that combines 'ALL G RAN' functions (vBSC for 2G, vRNC for 3G and small cell gateways for 4G). The Parallel Wireless Converged Network Intelligence solution serves as a non-real-time RIC.</t>
  </si>
  <si>
    <t>Central Unit (CU)</t>
  </si>
  <si>
    <t>Distributed Unit (DU)</t>
  </si>
  <si>
    <t>Evolved Packet Core (EPC)</t>
  </si>
  <si>
    <t>Open RAN</t>
  </si>
  <si>
    <t>Packet Core Gateway functions</t>
  </si>
  <si>
    <t>Afghanistan</t>
  </si>
  <si>
    <t>MTN Afghanistan</t>
  </si>
  <si>
    <t>Uganda</t>
  </si>
  <si>
    <t>MTN Uganda</t>
  </si>
  <si>
    <t>Disaggregated network operating system</t>
  </si>
  <si>
    <t>ADVA Optical Networking (formerly Overture)</t>
  </si>
  <si>
    <t>Ensemble Activator</t>
  </si>
  <si>
    <t>Agreement to deploy whitebox cell site routers based on the TIP Disaggregated Cell Site Gateway (DCSG) architecture, utilising ADVA's disaggregated network operating system as the cloud platform for hosting multi-vendor CNFs and VNFs.</t>
  </si>
  <si>
    <t>Whitebox router</t>
  </si>
  <si>
    <t xml:space="preserve">Edgecore Networks, TIP </t>
  </si>
  <si>
    <t>TIP Disaggregated Cell Site Gateway (DCSG)</t>
  </si>
  <si>
    <t>IP Multimedia Subsystem (IMS)</t>
  </si>
  <si>
    <t>Nokia</t>
  </si>
  <si>
    <t>Nokia Voice over LTE (VoLTE) and Voice over Wifi (VoWi-Fi) core</t>
  </si>
  <si>
    <t>Deployment of Nokia 'cloud-native', IMS-based software and supporting cloud infrastructure to support Voice over Broadband, VoLTE and VoWiFi services, and prepare for the later introduction of Voice over 5G.</t>
  </si>
  <si>
    <t>NFVi / virtualisation platform</t>
  </si>
  <si>
    <t>Nokia CloudBand</t>
  </si>
  <si>
    <t>Rain</t>
  </si>
  <si>
    <t>Huawei</t>
  </si>
  <si>
    <t>Launch of FWA services based on an end-to-end Huawei 5G network.</t>
  </si>
  <si>
    <t>Converged 5G NSA/SA core</t>
  </si>
  <si>
    <t>Launch of 5G network based on a cloud-native, converged 4G, NSA 5G and SA 5G core. The network went live initially in the city of Cape Town, to be followed by a planned deployment in Johannesburg later in the year.</t>
  </si>
  <si>
    <t>Telecom Egypt</t>
  </si>
  <si>
    <t>Egypt</t>
  </si>
  <si>
    <t>Launch of an Ericsson vEPC on Telecom Egypt's live 4G network.</t>
  </si>
  <si>
    <t>Network orchestrator</t>
  </si>
  <si>
    <t>Ericsson Orchestrator</t>
  </si>
  <si>
    <t>Routing and switching (core)</t>
  </si>
  <si>
    <t>Ericsson International Gateway</t>
  </si>
  <si>
    <t>Deployment of virtualised international gateway platform supporting new IoT services, among other things.</t>
  </si>
  <si>
    <t>Ericsson IP Multimedia Subsystem</t>
  </si>
  <si>
    <t>Completed deployment of a '5G-ready' virtual mobile core hosted on the Ericsson NFVi launched in 2017. This included an upgrade of the existing Ericsson vEPC to a Non-Standalone (NSA) 5G core. The deployment was expected to go live when Telecom Egypt launched 5G services - the date for which was not known at the time of the announcement.</t>
  </si>
  <si>
    <t>OpenStack</t>
  </si>
  <si>
    <t>Ericsson Cloud Execution Environment</t>
  </si>
  <si>
    <t>Operational data consolidation platform</t>
  </si>
  <si>
    <t>Ericsson Unified Data Consolidation (UDC)</t>
  </si>
  <si>
    <t>Policy management</t>
  </si>
  <si>
    <t>Ericsson Virtual Service Aware Policy Controller</t>
  </si>
  <si>
    <t>Virtual Infrastructure Manager (VIM)</t>
  </si>
  <si>
    <t>VNF Manager (VNFM)</t>
  </si>
  <si>
    <t>Ericsson Network Manager</t>
  </si>
  <si>
    <t>Telma</t>
  </si>
  <si>
    <t>Madagascar</t>
  </si>
  <si>
    <t>Agreement to deploy a virtual IMS to support VoLTE and VoWiFi services, as part of an upgrade to the Madagascan incumbent operator's mobile network, including radio and transport network products.</t>
  </si>
  <si>
    <t>TogoCom</t>
  </si>
  <si>
    <t>Togo</t>
  </si>
  <si>
    <t>TogoCel</t>
  </si>
  <si>
    <t>2degrees</t>
  </si>
  <si>
    <t>New Zealand</t>
  </si>
  <si>
    <t>Ericsson Cloud Packet Core</t>
  </si>
  <si>
    <t>Agreement to modernise core network which got underway in late 2020 in preparation for 5G launch initially planned end of 2021 (was effective 28 February 2022)</t>
  </si>
  <si>
    <t>Ericsson NFVi Solution</t>
  </si>
  <si>
    <t>Ericsson Policy Control</t>
  </si>
  <si>
    <t>AIS</t>
  </si>
  <si>
    <t>Thailand</t>
  </si>
  <si>
    <t>Session Border Controller / Gateway (SBC / SBG)</t>
  </si>
  <si>
    <t>Metaswitch Networks</t>
  </si>
  <si>
    <t>Perimeta</t>
  </si>
  <si>
    <t>Deployment of Metaswitch vSBC solution combined with the Service Assurance Server (SAS) OSS solution in two stages: initially (some time before 2019) to support IP voice interconnection on AIS's 3G network; then to support VoLTE service quality and interconnection with Thai mobile operator DTAC.</t>
  </si>
  <si>
    <t>Launch of 5G services. The identity of the mobile core vendor was not disclosed.</t>
  </si>
  <si>
    <t>5G SA core</t>
  </si>
  <si>
    <t>Launch of 5G SA-based service.</t>
  </si>
  <si>
    <t>Antina</t>
  </si>
  <si>
    <t>Singapore</t>
  </si>
  <si>
    <t>Cloud RAN</t>
  </si>
  <si>
    <t>Nokia Cloud RAN</t>
  </si>
  <si>
    <t xml:space="preserve">Antina - a RAN-sharing JV of M1 and Starhub - agreed to deploy Nokia's 5G Cloud RAN (a virtualised RAN platform), along with CloudBand-branded VIM and VNFM solutions. </t>
  </si>
  <si>
    <t>Nokia CloudBand Infrastructure Software (CBIS)</t>
  </si>
  <si>
    <t>Nokia CloudBand Application Manager (CBAM)</t>
  </si>
  <si>
    <t>Asia Pacific Telecom</t>
  </si>
  <si>
    <t>Taiwan</t>
  </si>
  <si>
    <t>Nokia Cloud Packet Core</t>
  </si>
  <si>
    <t>Control and User Plane Separation (CUPS)</t>
  </si>
  <si>
    <t>Deployment of converged, cloud-native NSA and SA 5G core platform along with supporting MANO and NFVi.</t>
  </si>
  <si>
    <t>End-to-end MANO framework</t>
  </si>
  <si>
    <t>Mobility Management Entity (MME)</t>
  </si>
  <si>
    <t>Nokia Cloud Mobility Manager</t>
  </si>
  <si>
    <t>Nokia AirFrame data center solution</t>
  </si>
  <si>
    <t>Nokia Cloud Mobile Gateway</t>
  </si>
  <si>
    <t>Ericsson 5G Non-Standalone Multi-Operator Core Network (MOCN)</t>
  </si>
  <si>
    <t>Launch of 5G services based on a 5G NSA 'Multi-Operator Core Network', built in partnership with rival operator FarEasTone.</t>
  </si>
  <si>
    <t>Axiata</t>
  </si>
  <si>
    <t>Malaysia</t>
  </si>
  <si>
    <t>Indonesia</t>
  </si>
  <si>
    <t>XL Axiata</t>
  </si>
  <si>
    <t>Retired</t>
  </si>
  <si>
    <t>Cisco Virtualized Packet Core (VPC)</t>
  </si>
  <si>
    <t>MANO platforms or components</t>
  </si>
  <si>
    <t>Ericsson Hyperscale Datacenter System 8000 (HDS 8000)</t>
  </si>
  <si>
    <t>Initial deployments in a planned full-stack network cloud intended to support multi-vendor VNFs. The deployment also included a virtualised version of Ericsson Traffic Monitoring and Analysis (TMA), while Ericsson Network Manager was deployed to support integrated management of both physical and virtual network elements. We understand that the Ericsson platform (and possibly also platforms supplied by Dell and HPE) are now supporting a distributed CUPS (Control and User Plane Separation) architecture for XL's packet core, which is migrating to a container architecture based on Kubernetes, and also including VMware (see separate deployment details).</t>
  </si>
  <si>
    <t>Ericsson Service Aware Policy Controller (SAPC)</t>
  </si>
  <si>
    <t>CloudEdge</t>
  </si>
  <si>
    <t>FusionSphere OpenStack</t>
  </si>
  <si>
    <t>Physical servers and chipsets</t>
  </si>
  <si>
    <t>E9000 blade server</t>
  </si>
  <si>
    <t>SDN</t>
  </si>
  <si>
    <t>Packet Design</t>
  </si>
  <si>
    <t>Packet Design Explorer Suite</t>
  </si>
  <si>
    <t>Deployment of Packet Design software to provide SDN traffic analytics, optimisation and automation. It is not known when XL Axiata's actual SDN came into operation.</t>
  </si>
  <si>
    <t>Telco cloud infrastructure</t>
  </si>
  <si>
    <t>VMware</t>
  </si>
  <si>
    <t>VMware Cloud Solution</t>
  </si>
  <si>
    <t>Celcom</t>
  </si>
  <si>
    <t>Nepal</t>
  </si>
  <si>
    <t>Ncell</t>
  </si>
  <si>
    <t>HLR / HSS / subscriber data management (SDM)</t>
  </si>
  <si>
    <t>ZTE</t>
  </si>
  <si>
    <t>Deployment of a virtualised Subscriber Data Management (SDM) solution to support distributed, virtualised service delivery.</t>
  </si>
  <si>
    <t>Launch of SD-WAN service by the enterprise service arm of Axiata's Malaysian mobile subsidiary Celcom.</t>
  </si>
  <si>
    <t>Sri Lanka</t>
  </si>
  <si>
    <t>Dialog Axiata</t>
  </si>
  <si>
    <t>ngena SD-WAN</t>
  </si>
  <si>
    <t>Introduction of global SD-WAN services delivered over the federated ngena SD-WAN network.</t>
  </si>
  <si>
    <t>Deployment of Ericsson cloud core solution as part of preparations to launch 5G services, which took place in August 2021.</t>
  </si>
  <si>
    <t>Fortinet</t>
  </si>
  <si>
    <t>Fortinet Secure SD-WAN</t>
  </si>
  <si>
    <t>Agreement to integrate the Fortinet Secure SD-WAN product into Dialog's Flexnet SD-WAN portfolio.</t>
  </si>
  <si>
    <t>Bharti Airtel</t>
  </si>
  <si>
    <t>India</t>
  </si>
  <si>
    <t>Republic of the Congo</t>
  </si>
  <si>
    <t>Airtel Congo B</t>
  </si>
  <si>
    <t>Deployment of Nokia vIMS to support nationwide roll-out of VoLTE, starting in September 2017.</t>
  </si>
  <si>
    <t>Global</t>
  </si>
  <si>
    <t>Launch of global bandwidth-on-demand service.</t>
  </si>
  <si>
    <t>Transport SDN</t>
  </si>
  <si>
    <t>Ciena</t>
  </si>
  <si>
    <t>Ciena 6500 Packet Optical Platform, WaveLogic</t>
  </si>
  <si>
    <t>Deployment of multiple Ciena packet-optical technologies to create a nationwide software-controlled optical spine and leaf network intended to support future 5G services.</t>
  </si>
  <si>
    <t>Nuage Networks Virtualized Services Platform (VSP)</t>
  </si>
  <si>
    <t>Deployment of Nuage Networks VSP SDN platform to enable automation of Airtel's data centre networks to support new services such as VoLTE and MEC.</t>
  </si>
  <si>
    <t>Deployment of what is described as an "IP over Ethernet over Fiber" transport network based on SDN and segment routing technologies. The network offered 100Gbps capacity and was intended to support traffic growth as Airtel geared up to launch 5G services.</t>
  </si>
  <si>
    <t>Altiostar</t>
  </si>
  <si>
    <t>Deployment of Altiostar open vRAN software in Bharti Airtel's 4G network. The deployment, which was still ongoing at the time of the announcement, was expected to eventually encompass several Indian cities. It was not known which vendor's radio equipment was used for the deployment, or how the Altiostar solution was integrated with Bharti's existing RAN platforms.</t>
  </si>
  <si>
    <t>vRAN</t>
  </si>
  <si>
    <t>Edge routing</t>
  </si>
  <si>
    <t>Ribbon Communications</t>
  </si>
  <si>
    <t>Neptune</t>
  </si>
  <si>
    <t>Deployment of Ribbon's Neptune IP-MPLS access routing platform to support backhaul for Airtel's planned 5G services. The platform would be managed and automated by Ribbon's SDN-based Muse Domain Orchestrator, which had already been deployed at the operator.</t>
  </si>
  <si>
    <t>Agreement to deploy solutions from the Ericsson Cloud Packet Core platform to support 4G capacity growth and preparations for 5G.</t>
  </si>
  <si>
    <t>Ericsson Evolved Packet Gateway</t>
  </si>
  <si>
    <t>VMware NSX</t>
  </si>
  <si>
    <t>Deployment of a VMware telco cloud to support operational and lifecycle management of all VNFs. The exact date when this went live is not known.</t>
  </si>
  <si>
    <t>SASE</t>
  </si>
  <si>
    <t>Cisco SD-WAN (Viptela)</t>
  </si>
  <si>
    <t>Agreement to develop an SD-WAN service based on the Cisco Viptela platform. The service ('Airtel Intelligent VPN') was launched in July 2021 and included features from Cisco's SASE portfolio.</t>
  </si>
  <si>
    <t>Container orchestration platform (Kubernetes)</t>
  </si>
  <si>
    <t>Red Hat</t>
  </si>
  <si>
    <t>Red Hat OpenShift</t>
  </si>
  <si>
    <t>Roll-out of a national telco cloud, including edge locations, designed to support both network functions (particularly for 5G), and enterprise and consumer applications dependent on low latencies. IBM was contracted to deliver its AI and cognitive computing technologies, and provide integration services.</t>
  </si>
  <si>
    <t>Red Hat OpenStack Platform</t>
  </si>
  <si>
    <t>Airtel Kenya</t>
  </si>
  <si>
    <t>Deployment of virtual packet core solutions as part of an overall 4G network modernisation and expansion programme designed to enhance rural coverage and support the growth of online commerce in Kenya.</t>
  </si>
  <si>
    <t>MUSE Software Defined Networking (SDN) Domain Orchestrator</t>
  </si>
  <si>
    <t>Intel</t>
  </si>
  <si>
    <t>Xeon-SP CPU, Ethernet network adapter, FlexRAN, FPGA</t>
  </si>
  <si>
    <t>Airtel agreed to deploy a range of Intel telco cloud infrastructure products, as part of a collaboration to develop homegrown platforms and technology supporting future open RAN deployments.</t>
  </si>
  <si>
    <t>BSNL</t>
  </si>
  <si>
    <t>Nokia IP Multimedia Subsystem</t>
  </si>
  <si>
    <t>Deployment of Nokia mobile core and MANO systems to support BSNL's roll-out of 4G and VoLTE services.</t>
  </si>
  <si>
    <t>NFV MANO system</t>
  </si>
  <si>
    <t>Nokia Session Border Controller</t>
  </si>
  <si>
    <t>Telephony Application Server (TAS)</t>
  </si>
  <si>
    <t>Nokia Telecom Applications Server</t>
  </si>
  <si>
    <t>China Mobile</t>
  </si>
  <si>
    <t>China</t>
  </si>
  <si>
    <t>Deployment to support VoLTE in 14 Chinese provinces.</t>
  </si>
  <si>
    <t>Multi-vendor: not disclosed</t>
  </si>
  <si>
    <t>Commercial deployment supporting over 10 million subscribers by July 2016.</t>
  </si>
  <si>
    <t>Deployed to support RCS services.</t>
  </si>
  <si>
    <t>CloudRAN</t>
  </si>
  <si>
    <t>Deployment of cloud RAN solution to improve network performance in dense coverage areas, particularly around cell edges.</t>
  </si>
  <si>
    <t>Nokia (Alcatel-Lucent)</t>
  </si>
  <si>
    <t>Rapport</t>
  </si>
  <si>
    <t>Deployment of Alcatel-Lucent's Rapport vIMS software to support integrated IP voice, video and messaging services, and VoLTE, in nine Chinese provinces.</t>
  </si>
  <si>
    <t>Hong Kong</t>
  </si>
  <si>
    <t>China Mobile Hong Kong (CMHK)</t>
  </si>
  <si>
    <t>Deployment of Huawei mobile cloud core solution encompassing a range of core functions. We believe this includes providing the core for China Mobile's NB-IoT network, launched in 2017.</t>
  </si>
  <si>
    <t>HLR / HSS / Subscriber Data Management (SDM)</t>
  </si>
  <si>
    <t>Mobile Switching Centre/Station (MSC/S)</t>
  </si>
  <si>
    <t>Policy Diameter Routing Agent (PDRA)</t>
  </si>
  <si>
    <t>China Mobile Zhejiang</t>
  </si>
  <si>
    <t>HPE</t>
  </si>
  <si>
    <t>Deployment by China Mobile Zhejiang, at two data centres, of a full-stack NFV platform intended to support multi-vendor VNFs and VNFMs. Initial services delivered over the platform comprised IN services such as fixed number ring-back tone, alternate line service and call authentication. Further IoT and voice services using a Nokia virtual EPC and a Huawei virtual IMS were due to be tested.</t>
  </si>
  <si>
    <t>Deployment supporting enterprise public cloud services delivered from data centres in Beijing and Guangzhou.</t>
  </si>
  <si>
    <t>Enterprise CPE</t>
  </si>
  <si>
    <t>Load balancing</t>
  </si>
  <si>
    <t>Brocade</t>
  </si>
  <si>
    <t>Virtual Traffic Manager (vTM)</t>
  </si>
  <si>
    <t>Deployed on China Mobile's Nuage Networks-supplied SDN supporting public cloud services.</t>
  </si>
  <si>
    <t>Firewall</t>
  </si>
  <si>
    <t>China Mobile revealed details of how it was using the OpenStack Tacker software stack to serve as a generic VNFM and service orchestrator for multi-vendor VNF deployments across the operator's OpenStack public cloud. We do not have precise information on when this started to support live services.</t>
  </si>
  <si>
    <t>Service orchestrator</t>
  </si>
  <si>
    <t>OpenStack Tacker</t>
  </si>
  <si>
    <t>China Mobile Shaanxi</t>
  </si>
  <si>
    <t>Broadband Network Gateway (BNG)</t>
  </si>
  <si>
    <t>Launch in the province of Shaanxi of a virtual BNG platform based on distribution of the user plane and a geographically redundant, virtualised control plane.</t>
  </si>
  <si>
    <t>ZTE was reported to have won an approximately 25% share of all China Mobile's server procurements supporting NFV in 2018, including a 70% share of the hardware reserved for 5G deployments.</t>
  </si>
  <si>
    <t>China Mobile International</t>
  </si>
  <si>
    <t>Aryaka</t>
  </si>
  <si>
    <t>Partnership deal through which Aryaka will use China Mobile longhaul connections to deliver SD-WAN services to global enterprises with operations in China.</t>
  </si>
  <si>
    <t>Ericsson won 34% of contracts to deliver MME / SGSN functions and another 34% of contracts on SAE-GW / GGSN functions (both part of the Evolved Packet Core (EPC)) to support China Mobile's planned launch of 5G services.</t>
  </si>
  <si>
    <t>Huawei won 49% of contracts to deliver MME / SGSN functions and another 54% of contracts on SAE-GW / GGSN functions (both part of the Evolved Packet Core (EPC)) to support China Mobile's planned launch of 5G services.</t>
  </si>
  <si>
    <t>Nokia won 12% of contracts to deliver MME / SGSN functions and another 9% of contracts on SAE-GW / GGSN functions (both part of the Evolved Packet Core (EPC)) to support China Mobile's planned launch of 5G services.</t>
  </si>
  <si>
    <t>ZTE won 5% of contracts to deliver MME / SGSN functions and another 3% of contracts on SAE-GW / GGSN functions (both part of the Evolved Packet Core (EPC)) to support China Mobile's planned launch of 5G services.</t>
  </si>
  <si>
    <t>1830 PSS-24x</t>
  </si>
  <si>
    <t>Nokia obtained the largest share of a multi-vendor deal to deliver an SDN-enabled, integrated IP / optical transport network covering a 13-city metro area and two provincial networks in China.</t>
  </si>
  <si>
    <t>China Mobile Software Technology Co.</t>
  </si>
  <si>
    <t>Nokia / Nuage Networks was one of two vendors (the other unspecified) to win a contract to supply an SDN for a China Mobile subsidiary in the province of Suzhou. The network links ten data centres providing enterprise cloud computing services.</t>
  </si>
  <si>
    <t>Zenic One</t>
  </si>
  <si>
    <t>Implementation of ZTE's 'Zenic One' NFV MANO system in the province of Guangdong. Zenic One provides integrated orchestration, management and closed-loop, automated service assurance for virtual and physical network elements across optical, transport and IP-RAN domains.</t>
  </si>
  <si>
    <t>Contract to deploy control plane VNFs for China Mobile in 12 provinces, and user plane VNFs in 16 provinces.</t>
  </si>
  <si>
    <t>Roll-out of China Mobile's OpenStack-based network cloud, starting in 2019. This included tens of thousands of servers in eight core regions across China. Ericsson provided its Cloud Execution Environment solution, which was integrated with China Mobile's 'Continuous Integration – Continuous Testing – Continuous Delivery' (CI-CT-CD) procedures and tools for continuous onboarding, validation and operation of multi-vendor VNFs.</t>
  </si>
  <si>
    <t>Open source</t>
  </si>
  <si>
    <t>Huawei bid approximately 670 million yuan for 66.36% of the contracts being tendered by China Mobile for the supply of 5G stand-alone core components relating to user data management in 17 urban areas. The equipment and software was expected to be rolled out during 2020.</t>
  </si>
  <si>
    <t>SDN controller</t>
  </si>
  <si>
    <t>ZTE bid approximately 669 million yuan for 20.1% of the contracts being tendered by China Mobile for the supply of 5G stand-alone core components relating to user data management in 17 urban areas. The equipment and software was expected to be rolled out during 2020.</t>
  </si>
  <si>
    <t>Ericsson bid approximately 672 million yuan for 13.54% of the contracts being tendered by China Mobile for the supply of 5G stand-alone core components relating to user data management in 17 urban areas. The equipment and software was expected to be rolled out during 2020.</t>
  </si>
  <si>
    <t>Ericsson Cloud VoLTE</t>
  </si>
  <si>
    <t>Contract to provide mobile core software and equipment in two major Chinese regions, covering five provinces. In addition, Ericsson was contracted to provide its Ericsson Radio System 5G RAN technology to 17 provinces.</t>
  </si>
  <si>
    <t>Ericsson Dynamic Orchestration</t>
  </si>
  <si>
    <t>Ericsson Cloud Unified Data Management and Policy</t>
  </si>
  <si>
    <t>Huawei bid approximately 5.6 million yuan to win contracts for the supply of Interworking Function (IWF) gateways in five regions: part of the 5G stand-alone core infrastructure being deployed by China Mobile during 2020.</t>
  </si>
  <si>
    <t>ZTE bid approximately 54.3 million yuan to win contracts for the supply of Interworking Function (IWF) gateways in three regions: part of the 5G stand-alone core infrastructure being deployed by China Mobile during 2020.</t>
  </si>
  <si>
    <t>ZTE Common Core</t>
  </si>
  <si>
    <t>ZTE reported that it had won a bid to deliver a standalone (SA) 5G core for China Mobile across 12 provinces in six regions (for the consumer market), and secured a bid for a 35% share in China Mobile's industrial / enterprise 5G network in 31 provinces. The SA core deployed was fully microservices-based and supported the integration of 2G, 3G, 4G and 5G networks on a single platform, according to ZTE.</t>
  </si>
  <si>
    <t>Huawei won a share of a CNY7.5 billion contract for converged 4G / 5G core network equipment and software, having submitted a tender for the work valued at CNY7.49 billion.</t>
  </si>
  <si>
    <t>ZTE won a share of a CNY7.5 billion contract for converged 4G / 5G core network equipment and software, having submitted a tender for the work valued at CNY7.46 billion.</t>
  </si>
  <si>
    <t>China Telecom</t>
  </si>
  <si>
    <t>Beijing Telecom</t>
  </si>
  <si>
    <t>Deployment to support Internet Data Center (IDC) services.</t>
  </si>
  <si>
    <t>CTCC</t>
  </si>
  <si>
    <t>Deployment by China Telecom's cloud computing arm to support enterprise public cloud services.</t>
  </si>
  <si>
    <t>Fujian Telecom</t>
  </si>
  <si>
    <t>Testing and commercial launch of optical transport network SDN (offering bandwidth on demand on transport networks connecting data centres).</t>
  </si>
  <si>
    <t>China Telecom, Inspur, Intel</t>
  </si>
  <si>
    <t>China Telecom NFVI Rack 1.0</t>
  </si>
  <si>
    <t>Development of a hyperscale NFVi based on Intel X86 server infrastructure and using OpenStack to support VNF lifecycle management.</t>
  </si>
  <si>
    <t>China Telecom Global</t>
  </si>
  <si>
    <t>Versa Networks</t>
  </si>
  <si>
    <t>Offers the alternative of hosting the SD-WAN either on premise (via a generic x86 appliance) or in cloud hubs around the world.</t>
  </si>
  <si>
    <t>Nuage Networks Virtualized Network Services (VNS)</t>
  </si>
  <si>
    <t>Silver Peak</t>
  </si>
  <si>
    <t>Unity Boost, Unity EdgeConnect</t>
  </si>
  <si>
    <t>Silver Peak platform used to provide tiered, managed SD-WAN services: the number and scope of service components can be incrementally increased depending on enterprise customer requirements.</t>
  </si>
  <si>
    <t>Multi-access Edge Computing (MEC)</t>
  </si>
  <si>
    <t>MEC@CloudEdge</t>
  </si>
  <si>
    <t>Deployment of a MEC network for the Zhenhai Refining and Chemical Co.</t>
  </si>
  <si>
    <t>Frinx, OpenDaylight</t>
  </si>
  <si>
    <t>Frinx reported to be working with China Telecom on the development of OpenDaylight-based SDN controller applications, along with the automation of IP-VPN service provisioning via Frinx's OpenConfig device abstraction solution and IETF standards-based service models. A service offering on-demand access to enterprise networking services was launched during 2018.</t>
  </si>
  <si>
    <t>Residential CPE</t>
  </si>
  <si>
    <t>WLAN gateway</t>
  </si>
  <si>
    <t>Roll-out of home gateway products based on SDN to support instant activation of broadband access and cloud-based services.</t>
  </si>
  <si>
    <t>vIMS deployment supporting VoLTE services.</t>
  </si>
  <si>
    <t>Tencent</t>
  </si>
  <si>
    <t>Launch of commercial services based on an SA 5G core. The cloud-native core was supported by China Telecom's Tianyi Cloud: a nationwide hybrid cloud intended eventually to integrate and host all of the operator's network functions, internal applications and enterprise cloud business. Tencent was cited as the cloud provider involved in delivering the 5G core.</t>
  </si>
  <si>
    <t>Ericsson 5G Core (5GC)</t>
  </si>
  <si>
    <t>Selection of a number of Ericsson cloud-native, converged 4G / 5G core platform components.</t>
  </si>
  <si>
    <t>China Telecom Americas</t>
  </si>
  <si>
    <t>Managed SD-WAN service for North American businesses with multiple sites in China.</t>
  </si>
  <si>
    <t>Meraki</t>
  </si>
  <si>
    <t>China Unicom</t>
  </si>
  <si>
    <t>China Unicom Sichaun Branch</t>
  </si>
  <si>
    <t>Software-defined IP RAN network deployment supporting optimisation of LTE services.</t>
  </si>
  <si>
    <t>China Unicom Zhejiang Branch</t>
  </si>
  <si>
    <t>T-SDN BoD</t>
  </si>
  <si>
    <t>Deployment of transport SDN on the Hangzhou metro transport network to provide bandwidth-on-demand services for government bodies and enterprises.</t>
  </si>
  <si>
    <t>Huawei, ONOS</t>
  </si>
  <si>
    <t>Commercial SDN-based service in the province of Tianjin. The service was based on China Unicom's CUBE-Net 2.0 blueprint and the ONOS SDN architecture, and used SDN to create dedicated Layer 2 and mobile broadband network capacity adapted to the individual requirements of enterprises in different vertical sectors.</t>
  </si>
  <si>
    <t>MS-OTN+TSDN</t>
  </si>
  <si>
    <t>Transport SDN solution deployed across national backbone and the cities of Beijing, Shanghai and Shenzhen, to support on-demand leased lines for financial services and other enterprises, and government bodies.</t>
  </si>
  <si>
    <t>Cisco Network Services Orchestrator (NSO)</t>
  </si>
  <si>
    <t>Cisco WAN Automation Engine (WAE)</t>
  </si>
  <si>
    <t>Launch of a Segment Routing solution based on Cisco technology. This is designed to support multiple SDN-based, enterprise-specific, hybrid IP-MPLS / cloud network segments on demand, operating across multi-vendor equipment and SDN controllers. The solution included the redundant capability for any SDN controller to instantly take over the function of the master controller should it go down. The solution also included Cisco ASR 9000 physical routers at the Provider Edge.</t>
  </si>
  <si>
    <t>vEPC from an unnamed vendor supporting a new national NB-IoT network including around 300,000 base stations.</t>
  </si>
  <si>
    <t>Nokia Multi-access Edge Computing (MEC)</t>
  </si>
  <si>
    <t>Deployment of Nokia's virtualised MEC solution together with a private LTE network to support smart manufacturing processes at a BMW car plant in Liaoning province.</t>
  </si>
  <si>
    <t>Launch of SD-WAN services via the federated ngena SDN network.</t>
  </si>
  <si>
    <t>Nokia AirGile cloud-native core network</t>
  </si>
  <si>
    <t>Deployment in seven provinces of a Nokia 'cloud-native' core network (branded 'AirGile'), including modular, virtualised IMS and SBC components, along with a Nokia NFVi and NFV MANO system, and a virtualised instance of the Nokia NetAct network-management OSS designed to provide integrated management of virtual and physical network elements. Initial services to be supported included VoLTE and VoWiFi, while the platform was ultimately intended to support 5G use cases.</t>
  </si>
  <si>
    <t>Nuage Networks</t>
  </si>
  <si>
    <t>Nokia revealed it would deploy its SDN technology at China Unicom; but no further details were given.</t>
  </si>
  <si>
    <t>Launch of China Unicom's B2B SA core-based network, followed by the launch of the B2C network in September 2020. A number of vendors were awarded contracts to supply the SA core. But it was not disclosed which vendor's or vendors' solution was involved in the initial service launches. However, based on news reports on their success in tender bids, STL believes that both Huawei and ZTE supplied 5G SA core solutions for the launch.</t>
  </si>
  <si>
    <t>Network slicing</t>
  </si>
  <si>
    <t>Commercial launch of 5G network slicing function in Beijing and Guangdong. A nationwide launch was expected to take place in 2021.</t>
  </si>
  <si>
    <t>Nokia was awarded a contract to supply approximately a 10% share of China Unicom's 5G core network, including Session Management Function (SMF) and User Plane Function (UPF).</t>
  </si>
  <si>
    <t>Unified Data Management</t>
  </si>
  <si>
    <t>Session Management Function (SMF)</t>
  </si>
  <si>
    <t>User Plane Function (UPF)</t>
  </si>
  <si>
    <t>Launch of three 'flavours' of SD-WAN: 'Cloud Networking' (emphasis on on-demand multi-cloud networking); SD-WAN 1.0 (direct break-out to the cloud enabled by vCPE appliance); and SD-WAN Intelligent Dedicated Line 2.0 (managed service over dedicated access connections of different types (fixed and mobile) with flexible, self-service ordering). The vendor(s) behind these varieties of SD-WAN were not disclosed.</t>
  </si>
  <si>
    <t>Chunghwa Telecom</t>
  </si>
  <si>
    <t>CHT Global</t>
  </si>
  <si>
    <t>Velo Cloud Cloud-Delivered SD-WAN</t>
  </si>
  <si>
    <t>Launch of cloud-based global SD-WAN services by US subsidiary of Chunghwa Telecom.</t>
  </si>
  <si>
    <t>Software-defined data centre (SDDC)</t>
  </si>
  <si>
    <t>ICT-Infra Services</t>
  </si>
  <si>
    <t>Deployment of a self-developed SDN and Software-Defined Data Centre (SDDC) network platform at a large business park in the capital Taipei.</t>
  </si>
  <si>
    <t>NAPA</t>
  </si>
  <si>
    <t>Deployment of a self-developed SDN controller, used to support services such as SD-LAN, VPN circuit provisioning and management, network slicing, segment routing, and data centre interconnect.</t>
  </si>
  <si>
    <t>Citic Telecom CTC</t>
  </si>
  <si>
    <t>Riverbed</t>
  </si>
  <si>
    <t>SteelConnect</t>
  </si>
  <si>
    <t>Launch of the 'TrueConnect Hybrid' SD-WAN platform across Citic Telecom CTC's European network footprint, with plans to extend the service to Russia and parts of Asia. The platform was integrated with the operator's existing IP-MPLS offering. The platform itself was intended to be an open SDN-based architecture supporting multi-vendor SD-WANs. The initial SD-WAN solution deployed was that of Riverbed, which had been closely involved in developing the platform.</t>
  </si>
  <si>
    <t>VeloCloud</t>
  </si>
  <si>
    <t>Citic Telecom added the VMware VeloCloud SD-WAN service to its multi-vendor TrueConnect Hybrid SD-WAN platform.</t>
  </si>
  <si>
    <t>CK Hutchison</t>
  </si>
  <si>
    <t>CKH Innovations Opportunities Development (IOD)</t>
  </si>
  <si>
    <t>Working Group Two (wgtwo)</t>
  </si>
  <si>
    <t>Agreement by CKH IOD (a development and bespoke networking arm of CK Hutchison) to deploy the Working Group Two cloud-native, multi-G core - hosted on the AWS cloud - to support the delivery of services to its MVNO, IoT and private networking clients.</t>
  </si>
  <si>
    <t>Amazon Web Services (AWS)</t>
  </si>
  <si>
    <t>DCConnect</t>
  </si>
  <si>
    <t>China, Hong Kong</t>
  </si>
  <si>
    <t>Launch of an SDN-based overlay mesh network fabric, offering on-demand connections and bandwidth between over 100 POPs in Mainland China. The service was later extended to POPs in Hong Kong providing access to over 10 global cloud providers and 150 POP locations worldwide.</t>
  </si>
  <si>
    <t>Edge switching</t>
  </si>
  <si>
    <t>Edgecore Networks</t>
  </si>
  <si>
    <t>Deployment of the Cumulus Linux-based Network Operating System (NOS) to help support what was described as a next-generation, automated SDN based on 'software-to-software' control, rather than software-to-hardware control, and incorporating predictive analytic tools. The platform used whitebox switching hardware from Edgecore Networks together with a software-based SDN controller developed by DCConnect itself.</t>
  </si>
  <si>
    <t>Linux OS</t>
  </si>
  <si>
    <t>Cumulus</t>
  </si>
  <si>
    <t>Cumulus NOS</t>
  </si>
  <si>
    <t>Dhiraagu</t>
  </si>
  <si>
    <t>Maldives</t>
  </si>
  <si>
    <t>Launch of 5G by the incumbent operator for the Maldives.</t>
  </si>
  <si>
    <t>Dito Telecommunity</t>
  </si>
  <si>
    <t>Philippines</t>
  </si>
  <si>
    <t>Launch of combined 4G / 5G network.</t>
  </si>
  <si>
    <t>FarEasTone</t>
  </si>
  <si>
    <t>5G Evolved Packet Core (5G EPC), Ericsson Cloud Packet Core</t>
  </si>
  <si>
    <t>Agreement for Ericsson to deploy a number of dual-mode NSA and SA 5G core solutions at FarEasTone, building on the deployment of a 5G EPC solution in 2020.</t>
  </si>
  <si>
    <t>Ericsson Cloud Native Infrastructure</t>
  </si>
  <si>
    <t>Globe Telecom</t>
  </si>
  <si>
    <t>NEC / Netcracker</t>
  </si>
  <si>
    <t>Service Orchestration</t>
  </si>
  <si>
    <t>Deployment of NEC / Netcracker's 'Service Orchestration' solution to support service creation and delivery across hybrid physical and virtual network functions.</t>
  </si>
  <si>
    <t>Globe Business</t>
  </si>
  <si>
    <t>Initial launch of 5G services. Network core vendor was not disclosed: probably Huawei, which was cited as the equipment vendor.</t>
  </si>
  <si>
    <t>Nokia Network Services Platform</t>
  </si>
  <si>
    <t>Deployment of the Nokia Network Services Platform (SDN platform) to support enterprise networking services including bandwidth on demand and bandwidth calendaring.</t>
  </si>
  <si>
    <t>Open Network Automation Platform (ONAP), Amdocs</t>
  </si>
  <si>
    <t>Amdocs NFV powered by ONAP</t>
  </si>
  <si>
    <t>Agreement to deploy Amdocs' multi-vendor VNF orchestration managed service, based on ONAP. Initial services to be offered, via an SDN-based Network-as-a-Service model, were expected to be SD-WAN, security services, bandwidth on demand,  vEPC, vIMS and other value-added applications.</t>
  </si>
  <si>
    <t>FortiGate Next Generation Firewall</t>
  </si>
  <si>
    <t>HGC (formerly Hutchison Global Communications)</t>
  </si>
  <si>
    <t>OpenFlow</t>
  </si>
  <si>
    <t>Launch of an SDN-based Network-as-a-service (NaaS) offering, which offered on-demand activation and scaling of dedicated connections to: major carrier hubs worldwide; private clouds and co-location services; and to global Internet exchanges. The service was delivered on a wholesale basis to carriers, as well as direct to enterprises.</t>
  </si>
  <si>
    <t>HKT</t>
  </si>
  <si>
    <t>Cloud CPE platform</t>
  </si>
  <si>
    <t>IP-VPN / IP-MPLS VPN</t>
  </si>
  <si>
    <t>Packet Data Network Gateway (PDG)</t>
  </si>
  <si>
    <t>Deployment of a complete, full-stack virtualised core network developed in partnership with Huawei. One new service based on the platform is mobile VPN, based on a cloud CPE VNF.</t>
  </si>
  <si>
    <t>Launch of a 5G SA core to support a trial of Cellular Vehicle-to-Everything (C-V2X) on public roads, enabled by network slicing. Other prospective use cases included smart healthcare, VR/AR/360 Ultra High Definition (UHD) video services, and cloud gaming. It was not announced when any SA core-enabled services would be launched commercially.</t>
  </si>
  <si>
    <t>Hutchison 3G</t>
  </si>
  <si>
    <t>Three Hong Kong</t>
  </si>
  <si>
    <t>Completion of an end-to-end NB-IoT network designed to support testing of potential commercial IoT applications. The network incorporated NFV, including virtualised MME and SGW functions (components of the Evolved Packet Core (EPC)).</t>
  </si>
  <si>
    <t>Serving Gateway (SGW)</t>
  </si>
  <si>
    <t>Austria</t>
  </si>
  <si>
    <t>Three Austria</t>
  </si>
  <si>
    <t>Launch of limited 5G offer, initially in the city of Linz. The identity of the vendor was not disclosed.</t>
  </si>
  <si>
    <t>UK</t>
  </si>
  <si>
    <t>Three UK</t>
  </si>
  <si>
    <t>The deployment also includes Astellia (CEM platform) and MyCOM OSI  (service assurance platform). Press reports in February 2019 indicated that the deployment had been completed by end-2018. The platform went live in July 2019 and was used to support Three's launch of 5G services one month later. Originally, the 5G NSA core was announced as an Evolved Packet Core (EPC). But we have counted it as a 5G NSA core as it was supporting 5G services from its launch.</t>
  </si>
  <si>
    <t>SGi/Gi-LAN</t>
  </si>
  <si>
    <t>Affirmed Networks</t>
  </si>
  <si>
    <t>Messaging platforms</t>
  </si>
  <si>
    <t>Mavenir</t>
  </si>
  <si>
    <t>Nokia Shared Data Layer (SDL)</t>
  </si>
  <si>
    <t>Nuage Networks Virtualized Services Platform</t>
  </si>
  <si>
    <t>Three Indonesia</t>
  </si>
  <si>
    <t>Cloud Packet Core</t>
  </si>
  <si>
    <t>Replacement of Three Indonesia's mobile packet core with Nokia's Cloud Packet Core solution, the main components of which comprise: Cloud Mobility Manager (CMM), which performs the MME / SGSN functions within the packet core network; and Cloud Mobile Gateway, which provides the gateway functions of the packet core, such as SGW, PGW, GGSN, and other gateway functions supporting trusted and untrusted WiFi, and fixed-mobile converged services.</t>
  </si>
  <si>
    <t>Deployment of Huawei's CloudEPC vEPC software (part of its CloudEdge solution) and CloudRAN platform, along with other solutions designed to enable more programmable allocation of bandwidth, radio access and spectrum resources, as part of an overall network upgrade programme intended to prepare the operator for 5G deployment. 5G services were eventually launched in April 2020.</t>
  </si>
  <si>
    <t>CloudEPC</t>
  </si>
  <si>
    <t xml:space="preserve">Sweden </t>
  </si>
  <si>
    <t>Three Sweden</t>
  </si>
  <si>
    <t>Launch of commercial 5G network. The mobile core vendor was not disclosed.</t>
  </si>
  <si>
    <t>Ireland</t>
  </si>
  <si>
    <t>Three Ireland</t>
  </si>
  <si>
    <t>Commercial launch of Three Ireland's 5G network, supported by an Ericsson core.</t>
  </si>
  <si>
    <t>Denmark</t>
  </si>
  <si>
    <t>Three Denmark</t>
  </si>
  <si>
    <t>Commercial launch of Three Denmark's 5G network.</t>
  </si>
  <si>
    <t>Idea Cellular</t>
  </si>
  <si>
    <t>Supporting the roll-out of VoLTE services.</t>
  </si>
  <si>
    <t>Intended to provide a common platform for voice and data services, and prepare for future 5G roll-outs. Nokia Cloud Packet Core comprises two main components: Cloud Mobility Manager (providing the Mobility Management Entity (MME) functionality of the traditional EPC), and Cloud Mobile Gateway (providing all of the gateway functionality of the EPC).</t>
  </si>
  <si>
    <t>Kazakhtelecom</t>
  </si>
  <si>
    <t>Kazakhstan</t>
  </si>
  <si>
    <t>Deployment of a complete NFV MANO stack to support future NFV / SDN deployments.</t>
  </si>
  <si>
    <t>Linux / OpenStack</t>
  </si>
  <si>
    <t>KDDI</t>
  </si>
  <si>
    <t>Japan</t>
  </si>
  <si>
    <t>Ethernet VPN</t>
  </si>
  <si>
    <t>KDDI Wide Area Virtual Switch 2 (WVS 2) service: SDN-based Ethernet bandwidth-on-demand and virtual VPN services, along with a range of virtual security appliances, including firewall.</t>
  </si>
  <si>
    <t>Application delivery controller (ADC)</t>
  </si>
  <si>
    <t>A10 Networks</t>
  </si>
  <si>
    <t>vThunder ADC</t>
  </si>
  <si>
    <t>Deployed to support KDDI's corporate cloud infrastructure service: KDDI Cloud Platform Service (KCPS).</t>
  </si>
  <si>
    <t>Deployment of Versa Networks' cloud-based SD-WAN platform over KDDI's SDN, serving 37 countries, in a service branded 'KDD SD-Network Platform'.</t>
  </si>
  <si>
    <t>KDDI Europe</t>
  </si>
  <si>
    <t>Unity EdgeConnect</t>
  </si>
  <si>
    <t>Adoption of Silver Peak's SD-WAN platform by KDDI's London-based subsidiary KDDI Europe, serving global enterprises. The platform is delivered either via dedicated appliances at enterprise sites, generic uCPE appliances or the cloud.</t>
  </si>
  <si>
    <t>Deployment of Cisco's Virtualized Packet Core platform, incorporating a CUPS architecture, to support KDDI's introduction of 5G services tailored to different industries and use cases.</t>
  </si>
  <si>
    <t>Samsung</t>
  </si>
  <si>
    <t>In February 2022, this vRAN platform was connected to a 5G SA core in the commercial network; and roll-out nationwide was expected throughout 2022.</t>
  </si>
  <si>
    <t>KDDI America (KDDIA)</t>
  </si>
  <si>
    <t>Introduction to the Americas market of a managed SD-WAN service based on the Cisco SD-WAN platform.</t>
  </si>
  <si>
    <t>Introduction to the Singapore market of a managed SD-WAN service based on the Cisco SD-WAN platform.</t>
  </si>
  <si>
    <t>Introduction to the Europe market of a managed SD-WAN service based on the Cisco SD-WAN platform.</t>
  </si>
  <si>
    <t>Open Source</t>
  </si>
  <si>
    <t>Deployment of an open-source NFV MANO platform ('Tacker') developed collaboratively by KDDI and NTT, together with NEC. The platform aimed to address key challenges around multi-vendor VNF and CNF integration. KDDI had actually deployed in the commercial network by April 2021</t>
  </si>
  <si>
    <t>OpenStack Tacker Container Infrastructure Service Management (CISM)</t>
  </si>
  <si>
    <t>Cato Networks</t>
  </si>
  <si>
    <t>Cato SASE Cloud</t>
  </si>
  <si>
    <t>Agreement for KDDI to deliver Cato's cloud-based SASE service to enterprise customers in Asia-Pacific, Europe and North America.</t>
  </si>
  <si>
    <t>KT</t>
  </si>
  <si>
    <t>South Korea</t>
  </si>
  <si>
    <t>OpenDaylight</t>
  </si>
  <si>
    <t>Launch of a transport SDN solution developed by KT itself, based on an OpenDaylight open-source controller.</t>
  </si>
  <si>
    <t>uCPE appliance</t>
  </si>
  <si>
    <t>Launch of a uCPE appliance ('One Box') designed to support VNFs such as routers, firewalls, IPS and IP-PBX from multiple vendors.</t>
  </si>
  <si>
    <t>DVR / STB</t>
  </si>
  <si>
    <t>Alticast</t>
  </si>
  <si>
    <t>Use of Alticast's virtualised user-experience platform to virtualise and harmonise the STB functionality across the operator's existing deployed base of STBs from a number of Korean manufacturers.</t>
  </si>
  <si>
    <t>Integrated Orchestrator Platform</t>
  </si>
  <si>
    <t>Deployment of a self-built orchestration platform designed to configure both VNFs and Physical Network Functions (PNFs) in support of B2B private LTE network services. The commercial service employed network slicing and SDN to determine the optimal data centre location from which to deliver the service for each customer.</t>
  </si>
  <si>
    <t>Cisco Mobile Packet Core</t>
  </si>
  <si>
    <t>Deployment of a distributed, virtualised mobile packet core platform, incorporating Control and User Plane Separation (CUPS) architecture and network slicing capabilities, intended to support KT's launch of commercial 5G services in April 2019.</t>
  </si>
  <si>
    <t>Cisco Remote-CUPS</t>
  </si>
  <si>
    <t>KT's commercial 5G launch in April 2019 used Samsung's NSA core for parts of the network. This incorporated a CUPS architecture.</t>
  </si>
  <si>
    <t>Policy Control Function (PCF)</t>
  </si>
  <si>
    <t>Oracle</t>
  </si>
  <si>
    <t>Oracle Communications 5G Policy Control Function (PCF)</t>
  </si>
  <si>
    <t>Implementation of Oracle's 5G Policy Control Function (PCF) solution, intended to support Network-as-a-Service (NaaS) offerings for business customers based on network slicing.</t>
  </si>
  <si>
    <t xml:space="preserve">5G SA services launched in July 2021. </t>
  </si>
  <si>
    <t>Head end (IPTV)</t>
  </si>
  <si>
    <t>Synamedia</t>
  </si>
  <si>
    <t>Synamedia Converged Headend</t>
  </si>
  <si>
    <t>Deployment of virtualised, converged headend platform to support KT's Olleh TV IPTV service.</t>
  </si>
  <si>
    <t>Lao Telecommunications Company (LTC)</t>
  </si>
  <si>
    <t>Laos</t>
  </si>
  <si>
    <t>Launch of 5G services.</t>
  </si>
  <si>
    <t>LG U+</t>
  </si>
  <si>
    <t>Eluon</t>
  </si>
  <si>
    <t>Launch of a dedicated virtualised packet core network intended to support LG U+'s NB-IoT network and services. The vEPC was developed by local start-up Eluon.</t>
  </si>
  <si>
    <t>Juniper</t>
  </si>
  <si>
    <t>vMX Virtual Router</t>
  </si>
  <si>
    <t>Deployment of virtualised routing platform to handle growth in existing, and future 5G, mobile data traffic.</t>
  </si>
  <si>
    <t>Wind River</t>
  </si>
  <si>
    <t>Titanium Cloud</t>
  </si>
  <si>
    <t>Switching</t>
  </si>
  <si>
    <t>LG U+ announced it had completed testing of a '5G SDN switch' developed by Cisco: a virtualised switching platform designed to be integrated with a single SDN controller, and intended to support B2B 5G services (launched in December 2018), including IP-VPNs.</t>
  </si>
  <si>
    <t>Authentication, Authorisation and Accounting (AAA)</t>
  </si>
  <si>
    <t>Aria Technologies</t>
  </si>
  <si>
    <t>Deployment of an NFV MANO system designed to support multi-vendor mobile core VNFs and 5G use cases. The first VNFs to be deployed were subscriber authentication and policy management solutions from Aria Technologies.</t>
  </si>
  <si>
    <t>Launch of a 'Cloud Security' service - including next-generation firewall - based on an on-demand, pay-per-use business model where clients download virtual security applications and upgrades to their existing CPE.</t>
  </si>
  <si>
    <t>DASAN Network Solutions</t>
  </si>
  <si>
    <t>DZS M3000 switch</t>
  </si>
  <si>
    <t>Deployment of DASAN Zhone Solutions switching platform to support 5G backhaul. The platform includes SDN-based network slicing capabilities.</t>
  </si>
  <si>
    <t>Launch of commercial 5G services, supported by Samsung NSA core software.</t>
  </si>
  <si>
    <t>Network Services Platform (NSP)</t>
  </si>
  <si>
    <t>Deployment of an SDN-based network management and automation platform, designed to improve the performance and resilience of LG U+'s IP transport network in support of 5G services.</t>
  </si>
  <si>
    <t>M1</t>
  </si>
  <si>
    <t>Launch of commercial 5G network.</t>
  </si>
  <si>
    <t>Nokia 5G Cloud-Native Core, Nokia Cloud Packet Core</t>
  </si>
  <si>
    <t>Network Exposure Function (NEF)</t>
  </si>
  <si>
    <t>Agreement to deploy a 5G SA core at M1, including additional software and hardware components.</t>
  </si>
  <si>
    <t>Security Edge Protection Proxy (SEPP)</t>
  </si>
  <si>
    <t>Macquarie Telecom</t>
  </si>
  <si>
    <t>Australia</t>
  </si>
  <si>
    <t>NTT Group</t>
  </si>
  <si>
    <t>NTT Communications</t>
  </si>
  <si>
    <t>NTT Communications, OpenFlow</t>
  </si>
  <si>
    <t>Enterprise Cloud'-branded, SDN-based data centre-interconnect service, available initially in Japan only and extended across global locations in February 2013</t>
  </si>
  <si>
    <t>NTT Communications, OpenFlow, VMware</t>
  </si>
  <si>
    <t>SDN-based service designed to support migration of on-premise software and IT systems to the cloud.</t>
  </si>
  <si>
    <t>Launch of 'Arcstar Universal One Virtual' service: offers on-demand VPNs over the existing corporate WAN, delivered as a software overlay on the basis of SDN.</t>
  </si>
  <si>
    <t>Virtela</t>
  </si>
  <si>
    <t>Cloud-based, on-demand delivery of WAN functions</t>
  </si>
  <si>
    <t>IPsec / SSL VPN</t>
  </si>
  <si>
    <t>NTT SmartConnect</t>
  </si>
  <si>
    <t>PLUMgrid</t>
  </si>
  <si>
    <t>Open Networking Suite (ONS)</t>
  </si>
  <si>
    <t>Deployment of the PLUMgrid ONS SDN- and OpenStack-based virtual networking platform to support NTT SmartConnect's personalised, multi-cast live streaming services.</t>
  </si>
  <si>
    <t>HKNet</t>
  </si>
  <si>
    <t>VNFs introduced as part of Hong Kong subsidiary HKNet's vIP-Net dedicated Internet access service for enterprises.</t>
  </si>
  <si>
    <t>NTT DoCoMo</t>
  </si>
  <si>
    <t>Fujitsu, Nokia</t>
  </si>
  <si>
    <t>NEC</t>
  </si>
  <si>
    <t>Ericsson Cloud Manager</t>
  </si>
  <si>
    <t>Ericsson virtualisation environment and NFV orchestrator supporting a multi-vendor virtual EPC platform. The Cisco ACI solution included Cisco Nexus 9000 switches, the Cisco Application Policy Infrastructure Controller (APIC) (monitoring of virtual and physical network resources) and the NX-OS Ethernet switch operating system. Fujitsu vEPC comprises an integration of Nokia software. In March 2018, it was announced that Ericsson would deploy its 'NFVi Provisioning' OSS solution to automate the operation of the OpenStack-based 'Cloud Execution Environment' Virtual Infrastructure Manager (VIM). The OSS implementation was expected to go live in 3Q 2018. The NEC vEPC was adapted to provide the Non-standalone (NSA) 5G core functionality supporting DoCoMo's 5G service launch in March 2020.</t>
  </si>
  <si>
    <t>Cisco Application Centric Infrastructure (ACI)</t>
  </si>
  <si>
    <t>NTTPC Communications</t>
  </si>
  <si>
    <t>Viptela Secure Extensible Network (SEN)</t>
  </si>
  <si>
    <t>Deployment of Viptela's SD-WAN platform by NTT Communications' Japanese subsidiary (service branded 'Master's ONE')</t>
  </si>
  <si>
    <t>NTT East</t>
  </si>
  <si>
    <t>Cisco Cloud Services Router 1000V Series</t>
  </si>
  <si>
    <t>Cisco NFV Infrastructure (NFVI)</t>
  </si>
  <si>
    <t>Deployment of a full-stack Cisco NFV MANO solution to support NTT East's 'Maruraku Office' managed ICT networking service for SMEs.</t>
  </si>
  <si>
    <t>Cisco Virtualized Infrastructure Manager</t>
  </si>
  <si>
    <t>Cisco Elastic Services Controller</t>
  </si>
  <si>
    <t>Launch of global availability of the 'NTT SD-WAN Service Portfolio' product: provides SD-WAN overlay services across NTT's SDN, extended across 190 countries. Incorporates SD-WAN technology from over 10 vendors, along with the Virtela on-demand VNF platform. Customers can implement either dedicated SD-WAN CPE or uCPE appliances, while the Virtela VNFs (launched in July 2014) are also available in the cloud.</t>
  </si>
  <si>
    <t>Network Address Translation (NAT)</t>
  </si>
  <si>
    <t>NTT Communications, Multi-vendor</t>
  </si>
  <si>
    <t>WAN optimisation</t>
  </si>
  <si>
    <t>WLAN management and optimisation</t>
  </si>
  <si>
    <t>Coriant</t>
  </si>
  <si>
    <t>Deployment of Coriant optical networking platform at SDN-enabled data centres in Hong Kong to provide programmable wavelengths and bandwidths for connections between public and private data centres.</t>
  </si>
  <si>
    <t>NTT America</t>
  </si>
  <si>
    <t>Hosted private cloud service for North American enterprises requiring local storage of data for compliance and security purposes. SDN is used to support faster service activation and optimal data flows.</t>
  </si>
  <si>
    <t>Storage</t>
  </si>
  <si>
    <t>Dell EMC</t>
  </si>
  <si>
    <t>Netmagic</t>
  </si>
  <si>
    <t>Deployment of the Nuage Networks SD-WAN platform at Netmagic (NTT Communications) data centres across India.</t>
  </si>
  <si>
    <t>Guam</t>
  </si>
  <si>
    <t>DOCOMO Pacific</t>
  </si>
  <si>
    <t>Launch of commercial 5G services</t>
  </si>
  <si>
    <t>Meraki MX</t>
  </si>
  <si>
    <t>Deployment of the Cisco Meraki MX and MS platforms to support managed SD-WAN and SD-LAN services respectively.</t>
  </si>
  <si>
    <t>Software-defined LAN (SD-LAN)</t>
  </si>
  <si>
    <t>Meraki MS</t>
  </si>
  <si>
    <t>The NEC 5G NSA core was originally deployed in 2016 as part of a multi-vendor 4G core. The NEC solution was subsequently upgraded and expanded to serve as the 5G NSA core supporting DoCoMo's 5G launch.</t>
  </si>
  <si>
    <t>NTT West</t>
  </si>
  <si>
    <t>SD-WAN appliance</t>
  </si>
  <si>
    <t>Deployment of Fortinet Secure SD-WAN and SD-Branch solutions, with integrated next-generation firewall, delivered via dedicated branch appliances.</t>
  </si>
  <si>
    <t>Software-defined branch (SD-Branch)</t>
  </si>
  <si>
    <t>Fortinet Secure SD-Branch</t>
  </si>
  <si>
    <t xml:space="preserve">The NEC SA 5G core is a cloud-native development and extension of the NSA core, and originally the EPC, deployed at DoCoMo in 2020 and 2016 respectively. </t>
  </si>
  <si>
    <t>Pakistan Telecommunication Co. Ltd (PTCL)</t>
  </si>
  <si>
    <t>Pakistan</t>
  </si>
  <si>
    <t>Viptela</t>
  </si>
  <si>
    <t>1830 Photonic Service Switch (PSS)</t>
  </si>
  <si>
    <t>Deployment of SDN-enabled optical transport solution supporting initial capacity of 100 gbps per wavelength.</t>
  </si>
  <si>
    <t>PCCW</t>
  </si>
  <si>
    <t>Hong Kong, USA</t>
  </si>
  <si>
    <t>PCCW Global</t>
  </si>
  <si>
    <t>CPLANE NETWORKS</t>
  </si>
  <si>
    <t>CPLANE Overlay Gateway Router</t>
  </si>
  <si>
    <t>Multi-Site Manager</t>
  </si>
  <si>
    <t>Canonical</t>
  </si>
  <si>
    <t>Ubuntu OpenStack</t>
  </si>
  <si>
    <t>Launch of an SDN-based on-demand service providing scalable private connectivity from customers' IP-MPLS networks to Microsoft Azure and Microsoft Office 365. The underlying infrastructure had been deployed and tested between 2015 and 2017. It comprises: an SDN (the full launch of which was in connection with this service); and an integrated OpenStack cloud infrastructure and orchestration framework also intended to support distributed NFV, IoT and edge computing use cases for enterprise customers. Initial deployments of the network were in Hong Kong and the USA, with subsequent global implementations planned. The CENX Service Orchestrator integrates with legacy BSS / OSS to enable on-demand scaling of bandwidth and connections to data centres via a customer portal. The infrastructure is intended to provide access to third-party network operators and cloud providers via APIs. According to the operator, other production components are also running on the infrastructure (as of March 2018). For example, an on-demand restoration service was launched in August 2017 based on the network's SDN capabilities. This service provides access to alternative subsea cable links in the event of service outages.</t>
  </si>
  <si>
    <t>CENX</t>
  </si>
  <si>
    <t>Cortx Service Orchestrator</t>
  </si>
  <si>
    <t>CPLANE NETWORKS, open source</t>
  </si>
  <si>
    <t>Console Connect</t>
  </si>
  <si>
    <t>Launch of a 'software-defined interconnect' platform ('Console Connect') based on the SDN overlay software platform obtained by PCCW via its acquisition of the independent vendor Console Connect in November 2017. The service offers near-real-time set-up and modification of links across the WAN and to a growing number of public clouds via PCCW Global's IP-MPLS network, and enabled by an online portal. Console Connect supersedes the more home-grown on-demand service launched in October 2017 via PCCW Global's OpenStack-based cloud infrastructure; although we believe elements of this infrastructure continue to support live commercial services.</t>
  </si>
  <si>
    <t>PCCW to use Telco Systems' NFVTime uCPE solution for managed SD-WAN, router and firewall services across its global network</t>
  </si>
  <si>
    <t>Open compute appliance</t>
  </si>
  <si>
    <t>Multiple</t>
  </si>
  <si>
    <t>Telco Systems</t>
  </si>
  <si>
    <t>NFVTime</t>
  </si>
  <si>
    <t>PLDT</t>
  </si>
  <si>
    <t>Zenlayer</t>
  </si>
  <si>
    <t>Launch of a global SD-WAN offering based on the Zenlayer platform.</t>
  </si>
  <si>
    <t>Agreement to deploy SD-WAN services as part of the federated ngena global SDN network.</t>
  </si>
  <si>
    <t>Smart</t>
  </si>
  <si>
    <t>Launch of 5G network.</t>
  </si>
  <si>
    <t>Deployment of Cisco transport SDN technology, including integrated IP and optical layer controls, as part of an upgrade to PLDT's transport network intended to support its roll-out of 5G services.</t>
  </si>
  <si>
    <t>Commercial launch of SA core-based services, initially in the Manilla financial district of Makati.</t>
  </si>
  <si>
    <t>FortiGate-VM</t>
  </si>
  <si>
    <t>Rakuten Mobile</t>
  </si>
  <si>
    <t>Cisco Ultra Services Platform</t>
  </si>
  <si>
    <t>Deployment of what is described as an end-to-end, 'cloud-native' core network. The Non-standalone (NSA) 5G core network employs Control and User Plane Separation (CUPS). Quanta servers using Intel Xeon processors and Field Programmable Gate Arrays (FPGA) support the data centre (edge, regional and central), MEC, vRAN and core functions. The network was originally expected to go live, initially using 4G and WiFi as the access technologies, in October 2019; but the launch was delayed.  In future, the platform is expected to use Kubernetes - in combination with OpenStack - for cloud orchestration; and the Cisco-supplied VIM is also containerised.</t>
  </si>
  <si>
    <t>Content distribution network (CDN)</t>
  </si>
  <si>
    <t>Altiostar (We) first company to have commercially deployed at scale a split CU/DU architecture based 4G open virtual RAN solution at Rakuten…later launched 5G. Rakuten Mobile built and launched its 4G network in record time in April 2020. In September 2020 (5 months later) launch cloud-native 5G network with Altiostar’s Open vRAN.</t>
  </si>
  <si>
    <t>Xeon-SP CPU, NICs, FPGA, FlexRAN</t>
  </si>
  <si>
    <t>Altiostar Networks with its vRAN software solution</t>
  </si>
  <si>
    <t>Quanta Cloud Technology (QCT)</t>
  </si>
  <si>
    <t>Rich Communication Services (RCS)</t>
  </si>
  <si>
    <t>Diameter Routing Agent (DRA)</t>
  </si>
  <si>
    <t xml:space="preserve">The service orchestration layer is realized with Cisco
Elastic Services Controller (ESC) as a generic VNF Manager and Cisco Network Services Orchestrator (NSO) as the NFV orchestrator along with a service assurance solution. </t>
  </si>
  <si>
    <t>F5 Networks</t>
  </si>
  <si>
    <t xml:space="preserve">F5 Networks' SGi-LAN solution included Carrier Grade NAT, SGi Firewall, DNS Transparent Cache and IP traffic optimisation functions. </t>
  </si>
  <si>
    <t>Other</t>
  </si>
  <si>
    <t>Mavenir RCS</t>
  </si>
  <si>
    <t>Deployment of Mavenir's virtualised RCS solution to support the implementation of converged voice and messaging services over Rakuten's cloud-native mobile core network.</t>
  </si>
  <si>
    <t>Agreement to deploy a new 'cloud-native' standalone 5G core from NEC, which was intended to go live during 2021.</t>
  </si>
  <si>
    <t>Robin.io</t>
  </si>
  <si>
    <t>Deployment of Robin.io's Kubernetes-based orchestration layer to support the end-to-end containerisation of Rakuten's 5G network.</t>
  </si>
  <si>
    <t>Reliance Jio</t>
  </si>
  <si>
    <t>Deployment of Nokia vIMS solution to support VoLTE launch in September 2016.</t>
  </si>
  <si>
    <t>Deployment of Cisco orchestration and SDN products as part of a suite of Cisco solutions designed to support automated service activation and assurance for Reliance Jio's LTE services.</t>
  </si>
  <si>
    <t>Mirantis</t>
  </si>
  <si>
    <t>OpenStack RDO Distribution</t>
  </si>
  <si>
    <t>For this deployment, OpenStack is reportedly being run on top of a Kubernetes-orchestrated container platform.</t>
  </si>
  <si>
    <t>ONOS, OpenDaylight, Reliance Jio</t>
  </si>
  <si>
    <t>Self-developed SDN controller incorporating features from both the ONOS and OpenDaylight open-source projects.</t>
  </si>
  <si>
    <t>Dedicated virtualised EPC to support a new NB-IoT-based national IoT network, also supplied by Samsung.</t>
  </si>
  <si>
    <t>ETSI, Reliance Jio</t>
  </si>
  <si>
    <t>Jio MANO</t>
  </si>
  <si>
    <t>Self-developed NFV MANO platform built to ETSI NFV standards, and incorporating both ETSI NFVO and MEC orchestration capabilities. The NFV MANO has a built-in SD-WAN controller and offers native support and orchestration for containerised VNF micro-services. In pre-production as at March 2018.</t>
  </si>
  <si>
    <t>Deployment of Ciena's transport SDN technology, designed to provide greater flexibility and scalability for the optical long-haul connections supporting the operator's 4G core network, as well as northbound integration with Reliance's automation engine and OSS.</t>
  </si>
  <si>
    <t>Sify Technologies</t>
  </si>
  <si>
    <t xml:space="preserve">SingTel </t>
  </si>
  <si>
    <t>Deployment to support customers in Asia-Pacific, Europe and the USA.</t>
  </si>
  <si>
    <t>Cloud-hosted virtual routing and firewall service, branded 'SingTel NFV'.</t>
  </si>
  <si>
    <t>SDN service supporting data-centre and cloud interconnect services within Singapore, designed to facilitate hybrid cloud usage by enterprises (Data Centre and Cloud Connect (DC Connect)). In October 2018, SingTel launched an NaaS service based on its SDN and NFV infrastructure, offering new network services, cloud connections and bandwidth scaling on demand.</t>
  </si>
  <si>
    <t>Generic</t>
  </si>
  <si>
    <t>Cloud IP</t>
  </si>
  <si>
    <t>Launch by SingTel of a software-defined branch (SD-Branch) service using Versa Networks' Cloud IP platform to manage the operation of white box- / uCPE-hosted VNFs from unspecified vendors (including routing, firewall and optional Unified Threat Management (UTM)), combined with application-aware routing and performance management within the branch network. A cloud-hosted vCPE was available as an alternative to the physical uCPE appliance.</t>
  </si>
  <si>
    <t>SingTel Optus</t>
  </si>
  <si>
    <t>Launch of 5G services in Australia's largest cities, based on an NSA 5G core. The identity of the vendor partner was not disclosed at the time.</t>
  </si>
  <si>
    <t xml:space="preserve">CWS Open RAN base station </t>
  </si>
  <si>
    <t>As part of the Australian Government Mobile Black Spot programme, Optus deployed Parallel Wireless CWS Open RAN base stations in rural areas along with its multi-G, open RAN controller.</t>
  </si>
  <si>
    <t xml:space="preserve"> </t>
  </si>
  <si>
    <t>Launch of commercial 5G SA services.</t>
  </si>
  <si>
    <t>Ericsson, Nokia</t>
  </si>
  <si>
    <t>Limited trial started in November 2021 and full commercial launch was planned for 2022.</t>
  </si>
  <si>
    <t>SK Telecom</t>
  </si>
  <si>
    <t>T-OVEN</t>
  </si>
  <si>
    <t>215a</t>
  </si>
  <si>
    <t>Internally developed NFV orchestrator based on HPE's Network Director product. According to media reports, an updated version of T-OVEN was also deployed in 2016 to three data centres supporting around 10 million LTE-A subscribers. Later press release refers to the deployment of a 'Carrier-Class SDN platform' that was implemented in the commercial LTE network in 2015. We believe these two elements are complementary or the same: effectively combining to form a management (SDN) and orchestration (T-OVEN) (i.e. MANO) system.</t>
  </si>
  <si>
    <t>Carrier-Class SDN</t>
  </si>
  <si>
    <t>Call Session Control Function (CSCF)</t>
  </si>
  <si>
    <t>AdaptiV Core</t>
  </si>
  <si>
    <t>Deployed to support VoLTE services.</t>
  </si>
  <si>
    <t>SK Broadband</t>
  </si>
  <si>
    <t>Agreement to offer Aryaka's SD-WAN services, including access to Aryaka's Ethernet network connecting POPs throughout the world.</t>
  </si>
  <si>
    <t>Report that SK Telecom was using the Cisco Ultra Services Platform: an SDN-based control and user plane separation platform for mobile core networks.</t>
  </si>
  <si>
    <t xml:space="preserve">Implementation of a Samsung vEPC to support a new nationwide LoRaWAN IoT network. </t>
  </si>
  <si>
    <t>Nokia AirScale Cloud RAN</t>
  </si>
  <si>
    <t>Deployment of Nokia's cloud RAN solution on SK Telecom's commercial 4G network.</t>
  </si>
  <si>
    <t>'T-SDN' deployment: SDN control of Layers 0 and 1 of SK Telecom's transport network.</t>
  </si>
  <si>
    <t>Planned deployment to support SK Telecom's data centre network and the "virtual network of [its] cloud". Based on an SDN architecture developed by SK Telecom itself (Simplified Overlay Networking Architecture (SONA)), which SKT planned to release back upstream into the ONOS open-source SDN project.</t>
  </si>
  <si>
    <t>Simplified Overlay Networking Architecture (SONA) </t>
  </si>
  <si>
    <t>T-MANO</t>
  </si>
  <si>
    <t>Self-developed NFV MANO platform, which the operator claims is fully interoperable with VNFs from multiple vendors.</t>
  </si>
  <si>
    <t>Virtual routers supporting VoLTE, which were expected to be deployed during 2017.</t>
  </si>
  <si>
    <t>Being rolled out during 2017.</t>
  </si>
  <si>
    <t>At the same time as the T-MANO launch, SK Telecom announced plans to virtualise its MMSC and operate it on the T-MANO platform.</t>
  </si>
  <si>
    <t>Development and deployment of generic VIM and VNFM by SK Telecom itself.</t>
  </si>
  <si>
    <t>Deployment of the Wind River Titanium Cloud virtualisation software platform to support the NFV implemented for SK Telecom's nationwide LoRaWAN IoT network.</t>
  </si>
  <si>
    <t>Launch of 5G services for smartphone users. According to media reports, these were supported by Samsung NSA 5G core elements.</t>
  </si>
  <si>
    <t xml:space="preserve">VMware Telco Cloud </t>
  </si>
  <si>
    <t>Launch of 'OneBox MEC': a customer premises-based appliance designed to support private 5G networking and enterprise access to SK Telecom's edge compute network. The box comprised VMware's 5G Telco Cloud software stack and the Dell EMC PowerEdge XE2420 server.</t>
  </si>
  <si>
    <t>Dell</t>
  </si>
  <si>
    <t>Dell EMC PowerEdge XE2420 server</t>
  </si>
  <si>
    <t>Development of a 5G Standalone (SA) network core, which was originally expected to be launched commercially in 2020.</t>
  </si>
  <si>
    <t>SLT-Mobitel</t>
  </si>
  <si>
    <t>Sri Lankan telco SLT-Mobiltel launched a managed SD-WAN service based on the Cisco SD-WAN platform.</t>
  </si>
  <si>
    <t>SmarTone</t>
  </si>
  <si>
    <t>SoftBank</t>
  </si>
  <si>
    <t>Virtual MME</t>
  </si>
  <si>
    <t>Deployment of Ericsson virtual MME to supplement existing hardware-based Ericsson MME installation. The deployment was combined with other supporting elements of the NFV stack from Ericsson.</t>
  </si>
  <si>
    <t>Cradlepoint</t>
  </si>
  <si>
    <t>Cradlepoint NetCloud</t>
  </si>
  <si>
    <t>Introduction of an SDN overlay service ('WhiteCloud OneLayer on Cradlepoint NetCloud'), delivered over the Cradlepoint SDN, enabling rapid turn up and online management of wide-area connections for remote offices, field workers and IoT devices.</t>
  </si>
  <si>
    <t xml:space="preserve">Implementation of Cisco network orchestrator and VTS (for automating provisioning and control of Ethernet-based VXLANs (large-scale VLANs) via the BGP protocol) to support SoftBank’s White Cloud SmartVPN (cloud-VPN) service. SoftBank added Ethernet bandwidth scaling on demand in September 2017. </t>
  </si>
  <si>
    <t>Cisco Virtual Topology System (VTS)</t>
  </si>
  <si>
    <t>Frinx ODL Distribution</t>
  </si>
  <si>
    <t>Deployment of Frinx's distribution of OpenDaylight SDN technologies across Softbank's commercial networks</t>
  </si>
  <si>
    <t>SB Cloud Corp.</t>
  </si>
  <si>
    <t>Deployed as part of SoftBank's 'Express Connect' global cloud interconnection service. The service uses SoftBank's proprietary switch virtualisation technology.</t>
  </si>
  <si>
    <t>Huawei SD-WAN Solution</t>
  </si>
  <si>
    <t>FortiGate-VM; Advanced Security Services</t>
  </si>
  <si>
    <t>SD-WAN service supported by Fortinet FortiGate SD-WAN appliances with integrated security VNFs. In November 2019, it was announced that SoftBank had upgraded its deployment to the Fortinet Secure SD-WAN platform and ASIC-based appliance, including enhanced firewall protection ('Advanced Security Services'), network analytics, and accelerated on-ramp to public clouds.</t>
  </si>
  <si>
    <t>FortiGate-VM; Fortinet Secure SD-WAN</t>
  </si>
  <si>
    <t>Mobile Content Cloud</t>
  </si>
  <si>
    <t>Deployment of Affirmed Networks' virtual EPC solution to support IoT and network slicing use cases, including those based on 5G. We believe this vEPC was used to support SoftBank's 5G service launch in March 2020.</t>
  </si>
  <si>
    <t>Internet / VPN gateway</t>
  </si>
  <si>
    <t>To support the SmartVPN service (announced in 2016), SoftBank introduced an 'SDN Gateway' service, providing virtualised secure break-out from the Internet to corporate VPNs and the public cloud, with the ability for customers to alter security settings and monitor network performance remotely. This service was provided via cloud-hosted virtual appliances or via an on-premise uCPE.</t>
  </si>
  <si>
    <t>128 Technology</t>
  </si>
  <si>
    <t>Launch of an SD-WAN service branded 'SD-WAN Type X' based on 128 Technology's platform. This uses a session-based routing method as an alternative to overlay-based SD-WAN.</t>
  </si>
  <si>
    <t>Agreement to deploy the Ericsson Cloud Packet Core solution: providing a converged, cloud-native packet core for 2G to 4G services, as well as 5G in both NSA and SA mode.</t>
  </si>
  <si>
    <t>Ericsson Unified Data Management (UDM)</t>
  </si>
  <si>
    <t>Access and Mobility Management Function (AMF)</t>
  </si>
  <si>
    <t>Deployment of components of the Nokia 5G packet core solution to support Softbank's launch of SA 5G services, which took place in October 2021.</t>
  </si>
  <si>
    <t>Flexcore L2 and L3 private core</t>
  </si>
  <si>
    <t>Agreement to offer Aryaka's cloud-delivered SD-WAN platform to domestic and international enterprise customers as part of an expanding portfolio of SD-WAN products from multiple vendors</t>
  </si>
  <si>
    <t>Spark New Zealand</t>
  </si>
  <si>
    <t>Deployment initially to support fixed VoIP, with VoLTE and VoWiFi expected to be rolled out via the platform subsequently.</t>
  </si>
  <si>
    <t>Use of both Cisco and Samsung NSA core components to support Spark's 5G launch in September 2019.</t>
  </si>
  <si>
    <t>RAN optimisation</t>
  </si>
  <si>
    <t>Cisco Ultra Traffic Optimization</t>
  </si>
  <si>
    <t xml:space="preserve">Deployment of software-based RAN traffic optimisation solution to increase mobile network capacity demand for the Rugby World Cup 2019. </t>
  </si>
  <si>
    <t>Rhino Telephony Application Server (TAS)</t>
  </si>
  <si>
    <t>Agreement to deploy the Metaswitch Rhino TAS cloud-native VNF to support the creation and delivery of new IP voice applications and services.</t>
  </si>
  <si>
    <t>Spectra</t>
  </si>
  <si>
    <t>FlexVNF</t>
  </si>
  <si>
    <t>Agreement to deploy the Versa FlexVNF software platform, providing integrated SD-WAN and security services, across Spectra's metropolitan and long-haul fibre-optic networks in India.</t>
  </si>
  <si>
    <t>StarHub</t>
  </si>
  <si>
    <t>Cisco, Huawei</t>
  </si>
  <si>
    <t>Deployment of SDN across StarHub's core and access networks, designed to enable on-demand networking services. Expected to be completed in two years.</t>
  </si>
  <si>
    <t>Launch of global managed SD-WAN service delivered over the ngena federated SDN platform.</t>
  </si>
  <si>
    <t>Deployment of an end-to-end mobile network upgrade designed to support accelerated mobile broadband transmission speeds. This included a virtualised core and the CloudBand Infrastructure Software (CBIS) solution, which Nokia described as a fully open-source OpenStack-based, converged NFVi and VIM solution.</t>
  </si>
  <si>
    <t>5G NSA services were launched in August 2020.</t>
  </si>
  <si>
    <t>5G SA services were launched in February 2021</t>
  </si>
  <si>
    <t>Taiwan Mobile</t>
  </si>
  <si>
    <t>Delivery of IMS and NSA 5G core software to support Taiwan Mobile's 5G launch. The operator planned to migrate to a Nokia SA core within three years.</t>
  </si>
  <si>
    <t>Nokia CloudBand Network Director</t>
  </si>
  <si>
    <t>Nokia 5G Core (5GC)</t>
  </si>
  <si>
    <t>Nokia Registers</t>
  </si>
  <si>
    <t>Launch of a number of cloud-native 5G SA core components, building on the foundation of the existing cloud-native NSA core deployed in 2020.</t>
  </si>
  <si>
    <t>Nokia Network Exposure Function</t>
  </si>
  <si>
    <t>Nokia Policy Controller</t>
  </si>
  <si>
    <t>Signalling and session control platform</t>
  </si>
  <si>
    <t>Nokia Cloud Signaling Director</t>
  </si>
  <si>
    <t>Taiwan Star Telecom (TST)</t>
  </si>
  <si>
    <t>Nokia Subscriber Data Management (SDM)</t>
  </si>
  <si>
    <t>Implementation of a consolidated subscriber data management solution as part of a contract to deliver the 5G RAN to TST.</t>
  </si>
  <si>
    <t>Tata Communications</t>
  </si>
  <si>
    <t>Tata Communications, Versa Networks</t>
  </si>
  <si>
    <t>Deployment of Versa Networks' SD-WAN on a hybrid basis, with VNFs deployed both at customer sites on a generic x86-based uCPE and at 20 global cloud gateways (extended to 30 gateways by September 2017). The service was delivered either as an overlay over hybrid WAN infrastructure ('IZO SDWAN Select') or integrated with Tata Communications' WAN based on Cisco Integrated Services Routers (ISRs) ('IZO SDWAN Prime').</t>
  </si>
  <si>
    <t>Anuta Networks</t>
  </si>
  <si>
    <t>NCX orchestrator</t>
  </si>
  <si>
    <t>Anuta Networks platform deployed to support automated orchestration, provisioning and service assurance capabilities in support of Tata Communications' 'IZO SDWAN' service based on the Versa Networks SD-WAN platform. This enabled the creation of a customer self-service portal, while Tata added its own policy management and zero-touch provisioning software. The combined solution allows for automated, dynamic path selection and congestion management, ensuring that service levels for high-priority workloads are maintained at busy times.</t>
  </si>
  <si>
    <t>Tata Communications Transformation Services (TCTS)</t>
  </si>
  <si>
    <t>Launch of a Virtual Cloud Exchange (VCX) platform based on SDN and routing VNFs, designed to enable Tier 2 and Tier 3 telcos to connect to public cloud providers such as AWS and Microsoft Azure.</t>
  </si>
  <si>
    <t>Launch of a Cisco Viptela-based SD-WAN service integrated with Tata Communications IZO-branded, global, dedicated, IP-based, cloud-interconnect network, supported by Cisco ISR routers.</t>
  </si>
  <si>
    <t>Tcell</t>
  </si>
  <si>
    <t>Tajikistan</t>
  </si>
  <si>
    <t>Telkom Indonesia</t>
  </si>
  <si>
    <t>Coriant Transport Network Management System (TNMS)</t>
  </si>
  <si>
    <t>Deployment of Coriant's transport SDN solution as part of a wide-ranging deployment of the vendor's optical transport technology.</t>
  </si>
  <si>
    <t>Telkomsel</t>
  </si>
  <si>
    <t>Deployment of Ericsson NFVi and NSA 5G core to prepare for the introduction of 5G services, which took place in June 2021.</t>
  </si>
  <si>
    <t>Virtualized IMS</t>
  </si>
  <si>
    <t>Deployment of a number of Metaswitch mobile core network solutions to support a planned range of UCC services.</t>
  </si>
  <si>
    <t>MetaSphere Multiservice Telephony Application Server (MTAS)</t>
  </si>
  <si>
    <t>Telstra</t>
  </si>
  <si>
    <t xml:space="preserve">Vello Systems (later Sonus, and then Ribbon Communications) </t>
  </si>
  <si>
    <t>Connectivity Exchange</t>
  </si>
  <si>
    <t>Launch of the 'Pacnet Enabled Network' Network as a Service (NaaS) offering (later rebranded 'Telstra PEN' and then 'Telstra Programmable Network' (TPN)). The service was initially available across 16 POPs throughout Asia and was then extended to nine further global POPs following Telstra's acquisition of Pacnet in April 2015. In December 2016, a further ten domestic Australian data centres were added to the PEN platform via a service branded 'Data Centre Interconnect', and by the end of 2018, there were 36 POPs in total across 11 countries. PEN provides on-demand Layer 2 connections to global data centres, and to private and hybrid cloud services. In January 2020, the reach of the service was extended to 38 countries via interconnection with the Equinix Cloud Exchange (ECX) Fabric, offering on-demand access to over 170 public cloud providers.</t>
  </si>
  <si>
    <t>Service extending SDN control capabilities to the optical layer, enabling on-demand provisioning of bandwidths up to 100Gbps. Initially available in Hong Kong, Japan, Singapore and Taiwan.</t>
  </si>
  <si>
    <t>VyOS</t>
  </si>
  <si>
    <t>Introduction of the ability to order cloud-hosted VNFs on demand via the PEN Network as a Service (NaaS) platform, using an online portal ('Telstra Marketplace'). At the same time, Telstra also added the option for PEN customers to interconnect their networks on demand with those of other Telstra customers on the PEN network, via a service branded 'Telstra Exchange'. The identity of the VNF vendors has not been directly confirmed by Telstra.</t>
  </si>
  <si>
    <t>Palo Alto Networks</t>
  </si>
  <si>
    <t>Cisco NSO deployed across the whole of the vertical IT stack supporting Telstra's on-demand enterprise WAN portfolio, to support automated service provisioning and assurance. In February 2018, it was revealed that Telstra was using new automated service assurance capabilities added to Cisco NSO under the brand 'Crosswork Network Automation'.</t>
  </si>
  <si>
    <t>Cisco Adaptive Security Appliance (ASA)</t>
  </si>
  <si>
    <t>'Internet VPN'-branded service (VPNs over the public Internet), based on virtualised Cisco Adaptive Security Appliance (ASA) software. Site-to-site and VPN-to-remote-site traffic is carried via IPsec tunnels, while remote-site-to-VPN traffic uses SSL tunnels. Physical Cisco routers are installed at each site.</t>
  </si>
  <si>
    <t>Internet gateway</t>
  </si>
  <si>
    <t>'Cloud Gateway' product: offers a secure break-out point for Telstra IP MPLS customers to connect to public cloud services via the Internet</t>
  </si>
  <si>
    <t>Cisco Evolved Services Platform (ESP)</t>
  </si>
  <si>
    <t>Deployed to support provisioning of Telstra's SDN- and NFV-based on-demand services.</t>
  </si>
  <si>
    <t>Cisco IWAN</t>
  </si>
  <si>
    <t>Cisco platform integrates with Telstra's other SDN / NFV-based WAN products: Telstra PEN and Data Centre Interconnect, Internet VPN, and Cloud Gateway Protection. Customers order and configure their service on demand via an online portal.</t>
  </si>
  <si>
    <t>Riverbed SD-WAN is available either on a tailored managed service basis, or as a cloud-hosted VNF as part of the 'Telstra Marketplace' offering associated with the PEN NaaS product.</t>
  </si>
  <si>
    <t>227a</t>
  </si>
  <si>
    <t>Telstra PBS</t>
  </si>
  <si>
    <t>Deployment by Telstra's joint venture with Pacnet Business Solutions China. The service uses Juniper uCPE appliances at the customer sites to host the SD-WAN VNFs.</t>
  </si>
  <si>
    <t>NFX250 Network Services Platform</t>
  </si>
  <si>
    <t>Full-stack virtualised mobile core solution intended to eventually support 5G services, which were eventually launched on the platform in May 2019. The Pluribus Netvisor software, which forms part of the Ericsson Cloud SDN solution, supports network slicing by creating an SDN fabric overlay on the Ericsson HDS 8000 bare metal switches</t>
  </si>
  <si>
    <t>Ericsson Services SDN</t>
  </si>
  <si>
    <t>Ericsson Cloud SDN</t>
  </si>
  <si>
    <t>Pluribus</t>
  </si>
  <si>
    <t>Netvisor</t>
  </si>
  <si>
    <t>Implementation of a dedicated SDN designed to prioritise network traffic to geographical areas affected by natural disasters, to support the emergency services and citizens and businesses in those areas.</t>
  </si>
  <si>
    <t>Cloudify</t>
  </si>
  <si>
    <t>Deployment of the Cloudify TOSCA-based, cross-domain service orchestration platform as part of Telstra's SDN / NFV Evolution Network (SEN) project. This was intended to improve the programmability and SDN-based, on-demand capabilities of Telstra's networks.</t>
  </si>
  <si>
    <t>Telstra, Open source</t>
  </si>
  <si>
    <t>OpenKilda</t>
  </si>
  <si>
    <t>Development and deployment by Telstra of an open-source SDN controller (OpenKilda) based on the Floodlight open SDN controller in combination with Apache Kafka and Apache Storm (to handle and process messages between the controller and switches), and open-source database software. The new controller is deployed across the Telstra PEN programmable SDN and is intended to support lower latencies and improved SLA management compared with the existing controller.</t>
  </si>
  <si>
    <t>Cisco WAAS Express</t>
  </si>
  <si>
    <t>Offering of two WAN optimisation VNFs delivered from seven POPs (four in APAC, one in the UK and two in the US). The Cisco WAAS Express product is hosted on Cisco Integrated Services Routers (ISRs). The Riverbed Steelhead VM is hosted either on Riverbed's own cloud platform or on the client's own servers.</t>
  </si>
  <si>
    <t>Riverbed SteelHead</t>
  </si>
  <si>
    <t>Launch of 5G services in Australia's largest cities, based on an NSA 5G core. The identity of the vendor partner was not disclosed at the time but was later revealed to be Ericsson.</t>
  </si>
  <si>
    <t>Container orchestration platform</t>
  </si>
  <si>
    <t>Ericsson Cloud Container Distribution (CCD)</t>
  </si>
  <si>
    <t>Deployment in Telstra's commercial network of what is described as a cloud-native, container-based set of packet core control and gateway functions, integrated with the existing Ericsson vEPC and NFVi at Telstra. The functions are managed and orchestrated by Ericsson Cloud Container Distribution (CCD) software, and are intended to support 5G connectivity and use cases alongside existing 4G services.</t>
  </si>
  <si>
    <t>Containers</t>
  </si>
  <si>
    <t>Packet core controller</t>
  </si>
  <si>
    <t>Ericsson Packet Core Controller</t>
  </si>
  <si>
    <t>Ericsson Packet Core Gateway</t>
  </si>
  <si>
    <t>Industrial IoT capabilities over 5G standalone deployed for NFP organisation AgriFood Connect. Enabled use cases include asset condition monitoring and collection of data from machinery to trigger data maintenance alerts</t>
  </si>
  <si>
    <t>TIME dotCom</t>
  </si>
  <si>
    <t>Deployment of a Huawei NFV infrastructure platform intended to support future implementations of VNFs and SDN-based services.</t>
  </si>
  <si>
    <t>Juniper vSRX</t>
  </si>
  <si>
    <t>Deployment of Juniper cloud-based routing and firewall VNFs on the Juniper vSRX virtual appliance to support new on-demand routing and security services for enterprise customers in Malaysia.</t>
  </si>
  <si>
    <t>TPG Telecom</t>
  </si>
  <si>
    <t>Completion of the virtualisation of TPG's mobile core, putting all 4G and 5G subscribers onto a single platform.</t>
  </si>
  <si>
    <t>Agreement with Ericsson to collaborate on the development of an SA 5G core based on the Ericsson 5G Core solution (a converged NSA and SA core). This built on previous work between the then Vodafone Hutchison Australia (VHA) and Ericsson involving the virtualisation of the 4G EPC, the introduction of 5G on an NSA core architecture, and the development of a horizontal telco cloud hosting multi-vendor VNFs. As part of the SA core collaboration, the telco cloud infrastructure would be transitioned to a container-based environment supporting cloud-native network functions (CNFs).</t>
  </si>
  <si>
    <t>True Corp.</t>
  </si>
  <si>
    <t>TrueMove</t>
  </si>
  <si>
    <t>Deployment of a 'data centre gateway' comprised of Ericsson VNFs and NFVi.</t>
  </si>
  <si>
    <t>Deployment of Nokia Network Services Platform SDN solution to enable transport network slicing in support of new industrial use cases.</t>
  </si>
  <si>
    <t>Ucell</t>
  </si>
  <si>
    <t>Uzbekistan</t>
  </si>
  <si>
    <t>1&amp;1 Drillisch</t>
  </si>
  <si>
    <t>Germany</t>
  </si>
  <si>
    <t>Altice</t>
  </si>
  <si>
    <t>Netherlands</t>
  </si>
  <si>
    <t>France</t>
  </si>
  <si>
    <t>SFR</t>
  </si>
  <si>
    <t>Cisco Unified Computing System (UCS)</t>
  </si>
  <si>
    <t>Confidential</t>
  </si>
  <si>
    <t>Launch of F5 Networks' virtualised Carrier-Grade NAT (CG-NAT) solution as part of the go-live of SFR's new NFVi.</t>
  </si>
  <si>
    <t>Cisco Virtual Packet Core Distributed Instance (vPC-DI)</t>
  </si>
  <si>
    <t>Cisco Elastic Services Controller used as the VNFM for the virtual SGW.</t>
  </si>
  <si>
    <t>Altice Empresas</t>
  </si>
  <si>
    <t>International SD-WAN service (branded 'Global SDN') offered by Altice's Portuguese subsidiary's enterprise arm (Altice Empresas) via the ngena federated, multi-operator SD-WAN.</t>
  </si>
  <si>
    <t>Deployment of Cisco NSO to automate network orchestration, service activation and service assurance processes across SFR's multi-domain networks.</t>
  </si>
  <si>
    <t>Implementation of Rhino Telephony Application Server (TAS) platform to support an IP VPN product that GSM mobile users can connect to alongside IP service users.</t>
  </si>
  <si>
    <t>USA</t>
  </si>
  <si>
    <t>Altice USA</t>
  </si>
  <si>
    <t>Cisco Managed Services Accelerator (MSX)</t>
  </si>
  <si>
    <t>Deployment of Cisco Managed Services Accelerator (MSX) solution providing a more automated means to turn up and manage SD-WAN services (based on the Cisco Viptela platform) quickly and securely.</t>
  </si>
  <si>
    <t>SFR Business</t>
  </si>
  <si>
    <t>Launch of managed, integrated SD-WAN and security offering based on Fortinet's Secure SD-WAN platform.</t>
  </si>
  <si>
    <t>Portugal</t>
  </si>
  <si>
    <t>Meo</t>
  </si>
  <si>
    <t>A commercial trial of 5G NSA services was started in January 2022.</t>
  </si>
  <si>
    <t>Bouygues Telecom</t>
  </si>
  <si>
    <t>BT</t>
  </si>
  <si>
    <t>BT One Phone</t>
  </si>
  <si>
    <t>Supporting the cloud-hosted, fixed-mobile-converged telephone service BT One Phone</t>
  </si>
  <si>
    <t>BT Global Services</t>
  </si>
  <si>
    <t xml:space="preserve">Used as part of the 'Cloud Connect' product. </t>
  </si>
  <si>
    <t>Check Point</t>
  </si>
  <si>
    <t>13500 Series</t>
  </si>
  <si>
    <t>Used in BT Global's 'Cloud Connect' product</t>
  </si>
  <si>
    <t>Launch of software-defined data centre internetworking service based on Cisco Application Centric Infrastructure (ACI).</t>
  </si>
  <si>
    <t>Uses a dedicated CPE that does not support other VNFs. In September 2018, the Nuage Networks SD-WAN was additionally made available as a VNF running on Cisco ENCS edge devices (uCPE) as part of a new service branded 'Service and Network Automation Platform (SNAP)'. In November 2019, the Nokia Nuage SD-WAN service (now branded Agile Connect SD-WAN, and based on the Nokia Nuage SD-WAN 2.0 platform) was made available as an integrated offering together with access to the Microsoft Azure cloud, including access to Microsoft Azure AI / ML and IoT capabilities.</t>
  </si>
  <si>
    <t>Launch of BT Global Services bandwidth-on-demand service, based on SDN.</t>
  </si>
  <si>
    <t>Cisco Enterprise Network Compute System (ENCS)</t>
  </si>
  <si>
    <t>BT offering Cisco uCPE and network orchestrator on a managed services basis to support enterprise clients wishing to install VNFs in a Cisco environment.</t>
  </si>
  <si>
    <t>Launch of a new BT SD-WAN service based on Cisco Viptela technology. The Viptela software runs either as a VNF on the Cisco Enterprise Network Compute System (ENCS) NFVi or integrated with clients' Cisco on-premises routers as an edge device, and is managed by the Cisco Network Services Orchestrator (NSO) platform installed at BT Global Services in November 2017. In September 2018, the service was integrated with BT's Nokia / Nuage Networks SD-WAN service (now running on Cisco edge NFVi) as part of a new package branded 'Service and Network Automation Platform (SNAP)', including consultancy and integration services provided by a dedicated Centre of Excellence.</t>
  </si>
  <si>
    <t>InfoVista</t>
  </si>
  <si>
    <t>Ipanema</t>
  </si>
  <si>
    <t>Launch of the InfoVista SD-WAN service, provided either through a dedicated edge appliance or via a virtual CPE instance in the cloud.</t>
  </si>
  <si>
    <t>EE</t>
  </si>
  <si>
    <t>Nuage Networks SD-WAN 2.0</t>
  </si>
  <si>
    <t>Introduction of a managed SD-WAN service integrated with customers' Azure public cloud and vWAN services, provided by virtue of a partnership between Nokia / Nuage Networks and Microsoft Azure.</t>
  </si>
  <si>
    <t>Dell EMC Virtual Edge Platform (VEP)</t>
  </si>
  <si>
    <t>Deployment of Dell EMC Virtual Edge Platform uCPE appliances to form the basis for a new range of enterprise services combining IoT, SD-WAN and other enterprise applications.</t>
  </si>
  <si>
    <t>Introduction of a managed service version of VMware's SD-WAN platform. This is the first offering in a new BT portfolio of "cloud-optimised managed network services" aimed at multinational customers.</t>
  </si>
  <si>
    <t>Contrail</t>
  </si>
  <si>
    <t>Agreement to deploy the Juniper Contrail SDN platform as part of BT's global 'Network Cloud' NFV infrastructure, which is intended to provide a unified, consolidated platform supporting the full range of BT's services. In addition to Contrail, the agreement covered two non-NFV-based Juniper products: AppFormix network monitoring software, and QFX Series switches.</t>
  </si>
  <si>
    <t>Ubuntu Linux</t>
  </si>
  <si>
    <t>Deployment of the Canonical distribution of OpenStack as the foundation for BT's eventual containerised NFVi intended to support its SA mobile core (expected around 2022). In the interim, Canonical Charms and Juju are employed as the basis for the VIM and a model-driven system for VNF on-boarding.</t>
  </si>
  <si>
    <t>Charmed OpenStack</t>
  </si>
  <si>
    <t>in progress</t>
  </si>
  <si>
    <t>Ubuntu Charms, Juju</t>
  </si>
  <si>
    <t>Vmware Secure Access Service Edge (SASE)</t>
  </si>
  <si>
    <t>Agreement to offer VMware's SASE platform as a managed service.</t>
  </si>
  <si>
    <t>Oracle Communications Cloud Native Core Policy (CNC Policy)</t>
  </si>
  <si>
    <t>Agreement to deploy Oracle's cloud-native, converged 4G / 5G policy rules engine: thought to be a replacement for a Huawei PCRF function.</t>
  </si>
  <si>
    <t>Agreement to deploy a container-based Ericsson core capable of operating in both 4G, NSA 5G and SA 5G mode. The solution was expected to be brought into operation during the course of 2021.</t>
  </si>
  <si>
    <t>CityFibre</t>
  </si>
  <si>
    <t>Software-defined access (SD-Access)</t>
  </si>
  <si>
    <t>Calix</t>
  </si>
  <si>
    <t>AXOS</t>
  </si>
  <si>
    <t>Deployment of the Calix AXOS platform by independent fibre-access provider CityFibre to support wholesale software-defined access services at up to 10Gbps, with an upgrade path to 100Gbps and NG-PON2 services.</t>
  </si>
  <si>
    <t>COLT</t>
  </si>
  <si>
    <t>Blue Planet</t>
  </si>
  <si>
    <t>Carrier Ethernet Multi-Service Platform (Modular MSP) launch. Used Cyan (now Ciena) Blue Planet platform to provision, orchestrate and control multi-vendor network elements via a user portal. Near-real-time provisioning was added in October 2015 with the launch of Colt's first on-demand service. Virtualisation of CPE functionality (routing, VPN) at the provider edge. The SDN-based, on-demand network was later re-branded as the 'IQ Network'.</t>
  </si>
  <si>
    <t>The SD-WAN service, which is delivered via uCPEs, was extended to Asia-Pacific and North America in August 2018. In June 2020, the SD-WAN platform was used as the basis for a new service offering direct connections to multiple public clouds via Colt's dedicated IQ-branded fibre-optic network. In December 2020, Colt added new features to its SD-WAN (labelled 'SD-WAN 2.0'), including enhanced WAN optimisation and firewall, AI / ML-based network insights, and an optional self-install CPE capability. In July 2021, Colt introduced a Remote Access capability - based on a Versa Networks SASE client installed on the CPE - enabling secure access for remote workers to all the features of the corporate SD-WAN. This enhanced SD-WAN offering was made available as a white label package for Colt's wholesaler and integrator customers.</t>
  </si>
  <si>
    <t>Advantech</t>
  </si>
  <si>
    <t>Multi-vendor</t>
  </si>
  <si>
    <t>Extension of the SDN-based, on-demand 'Colt IQ Network' service to Japan. The service was further extended to Singapore in August 2018, and a launch in Hong Kong was expected later in the year.</t>
  </si>
  <si>
    <t>Expansion of the SDN-based, on-demand 'Colt IQ Network' service to 13 major cities in Canada and the USA.</t>
  </si>
  <si>
    <t>Ensemble Connector</t>
  </si>
  <si>
    <t xml:space="preserve">Deployment of ADVA's Ensemble Connector NFVi platform supporting multi-vendor NFV deployments via uCPE. </t>
  </si>
  <si>
    <t>OSS and Service Orchestration</t>
  </si>
  <si>
    <t>AudioCodes</t>
  </si>
  <si>
    <t>Launch of 'Cloud Session Border Controller (SBC)': a cloud-based integration of Microsoft Teams with PSTN calling available on an as-a-service basis. The service utilised SBC technology developed by AudioCodes.</t>
  </si>
  <si>
    <t>SD-WAN Remote Access</t>
  </si>
  <si>
    <t>Launch of a SASE service for remote workers based on a software client installed on corporate devices. The deployment built on COLT's existing Versa Networks-based SD-WAN service.</t>
  </si>
  <si>
    <t>Expansion of SD-WAN portfolio for global enterprise customers</t>
  </si>
  <si>
    <t>Com Hem</t>
  </si>
  <si>
    <t>Sweden</t>
  </si>
  <si>
    <t>Converged Cable Access Platform (CCAP)</t>
  </si>
  <si>
    <t>Harmonic</t>
  </si>
  <si>
    <t>CableOS</t>
  </si>
  <si>
    <t>Deployment of virtualised CCAP platform to support the delivery of gigabit cable broadband services.</t>
  </si>
  <si>
    <t>Cyfrowy Polsat Group </t>
  </si>
  <si>
    <t>Poland</t>
  </si>
  <si>
    <t>Netia</t>
  </si>
  <si>
    <t>Distributed Access Architecture (DAA)</t>
  </si>
  <si>
    <t>Unified Cable Access</t>
  </si>
  <si>
    <t>Deployment of a virtualised, Distributed Access Architecture (DAA) platform at Polish cable operator Netia, designed to support new Gibabit broadband and IPTV services alongside existing cable services.</t>
  </si>
  <si>
    <t>CYTA</t>
  </si>
  <si>
    <t>Cyprus</t>
  </si>
  <si>
    <t>Cytamobile-Vodafone</t>
  </si>
  <si>
    <t>Deutsche Telekom</t>
  </si>
  <si>
    <t>Croatia</t>
  </si>
  <si>
    <t>Hrvatski Telekom</t>
  </si>
  <si>
    <t>Commercial trial</t>
  </si>
  <si>
    <t>Hungary</t>
  </si>
  <si>
    <t>Magyar Telekom</t>
  </si>
  <si>
    <t>Slovakia</t>
  </si>
  <si>
    <t>Slovak Telekom</t>
  </si>
  <si>
    <t>Pan-Net</t>
  </si>
  <si>
    <t>Deployment of virtualised messaging platforms replacing multiple country-specific, hardware-based platforms such as SMSC, MMSC, IPSM-GW, voicemail and call completion. The first deployment was completed during 2015 and the roll-out was still ongoing at December 2017</t>
  </si>
  <si>
    <t>Commercial launch in Germany of the Cloud VPN service previously trialled in Deutsche Telekom's subsidiaries in Croatia, Hungary and Slovakia. The service uses physical routers installed at each customer premise connected via VPN tunnels over the public Internet to Germany-based cloud data centres. Customers can prioritise application-specific traffic and bandwidth priorities via an online portal.</t>
  </si>
  <si>
    <t>OpenStack deployed across Deutsche Telekom's 'Pan-Net' (Pan-European, cloud-based service platform). The Pan-Net is SDN-based.</t>
  </si>
  <si>
    <t>T-Systems</t>
  </si>
  <si>
    <t>Launch of the 'Smart SD WAN' service via the ngena federated SDN network (other founding partners being CenturyLink, Reliance Jio and SK Telecom).</t>
  </si>
  <si>
    <t>Launch of a symmetrical ultrafast residential broadband offering based on Deutsche Telekom's international 'TeraStream' SDN.</t>
  </si>
  <si>
    <t>T-Mobile US</t>
  </si>
  <si>
    <t>Cisco Ultra Virtual Packet Core and Policy</t>
  </si>
  <si>
    <t>Deployment of Cisco virtualised packet core solution, based on an SDN / Control and User Plane Separation (CUPS) architecture, intended to eventually support 5G services and use cases. According to one source, T-Mobile completed the deployment of its Cisco vEPC in 2017, while the CUPS architecture was rolled out in 2018.</t>
  </si>
  <si>
    <t>Deployment of an end-to-end Nokia cloud core infrastructure, along with Nokia AirScale radio platforms, to support T-Mobile US's roll-out of 5G services, expected to go live in 2019.</t>
  </si>
  <si>
    <t>According to one article, T-Mobile US used Nokia's virtual MME and PCRF solutions as part of its 4G virtualised packet core deployment.</t>
  </si>
  <si>
    <t>Policy and Charging Rules Function (PCRF)</t>
  </si>
  <si>
    <t>SD-WAN service based on reselling Aryaka overlay SD-WAN.</t>
  </si>
  <si>
    <t>Magenta Telekom</t>
  </si>
  <si>
    <t>Launch of initial 5G services. The identity of the mobile core vendor was not disclosed.</t>
  </si>
  <si>
    <t>Telekom Deutschland</t>
  </si>
  <si>
    <t>Launch of initial 5G services based on an NSA 5G core: it is inferred that the vendor is Huawei.</t>
  </si>
  <si>
    <t>Managed SD-WAN service based on overlay SD-WAN, initially from either Riverbed, Silver Peak and VeloCloud. The service is delivered via uCPE appliances at the customer premises, which host other VNFs such firewall or WAN optimisation.</t>
  </si>
  <si>
    <t>Managed SD-WAN service delivered via Deutsche Telekom IP-MPLS, Ethernet and mobile networks in addition to the public Internet. Based on Cisco Viptela.</t>
  </si>
  <si>
    <t>The operator did not reveal which vendor had been used for this deployment.</t>
  </si>
  <si>
    <t>Ericsson Cloud Core</t>
  </si>
  <si>
    <t>Deployment of Ericsson virtual packet core and orchestration solutions as part of a $3.5 billion contract to supply T-Mobile US with 5G NR equipment and software.</t>
  </si>
  <si>
    <t>T-Mobile Poland</t>
  </si>
  <si>
    <t>Open Network Foundation (ONF)</t>
  </si>
  <si>
    <t>Open Mobile Evolved Core (OMEC)</t>
  </si>
  <si>
    <t>Deployment of components from the ONF open-source Open Mobile Evolved Core (OMEC) platform, including Control and User Plane Separation (CUPS) software originally developed by Sprint in partnership with Intel. The components deployed were gateway control, user plane and billing, together with 3GPP-compliant interfaces to T-Mobile Poland’s existing base stations, mobility management services and lawful intercept platforms.</t>
  </si>
  <si>
    <t>Open source, T-Mobile US</t>
  </si>
  <si>
    <t>Conducktor</t>
  </si>
  <si>
    <t>Use of containers and T-Mobile's internal Kubernetes orchestration tool ('Conducktor') to support a growing volume of network workloads.</t>
  </si>
  <si>
    <t>Czech Republic</t>
  </si>
  <si>
    <t>T-Mobile Czech Republic</t>
  </si>
  <si>
    <t>Deployment of a converged, shared virtual IMS platform across Deutsche Telekom subsidiaries in the Czech Republic and Slovakia.</t>
  </si>
  <si>
    <t>vSRX Virtual Firewall</t>
  </si>
  <si>
    <t>Junos OS</t>
  </si>
  <si>
    <t>Introduction of SD-WAN overlay services - branded 'Smart SD-WAN' - based on a range of Juniper CPE hardware and software products, and on Contrail Service Orchestration.</t>
  </si>
  <si>
    <t>Contrail Service Orchestration</t>
  </si>
  <si>
    <t>NFX Series Network Services Platform</t>
  </si>
  <si>
    <t>Launch of 5G network. We do not know to what extent the open-source vEPC deployed by T-Mobile Poland in December 2019 was used as the basis for the 5G network.</t>
  </si>
  <si>
    <t>T-Mobile Netherlands</t>
  </si>
  <si>
    <t>Launch of 5G services, initially in the city of The Hague. The vendor of the mobile core was not disclosed.</t>
  </si>
  <si>
    <t>Cisco, Ericsson, Nokia</t>
  </si>
  <si>
    <t>Commercial launch of a multi-vendor 5G SA core. The specific VNFs supplied by Ericsson were not disclosed.</t>
  </si>
  <si>
    <t>Authentication Server Function (AUSF)</t>
  </si>
  <si>
    <t>Network Repository Function (NRF)</t>
  </si>
  <si>
    <t>Network Slice Selection Function (NSSF)</t>
  </si>
  <si>
    <t>Deutsche Telekom, Reply, RtBrick</t>
  </si>
  <si>
    <t xml:space="preserve">Launch of Deutsche Telekom's Access 4.0-branded, disaggregated, virtualised access network architecture based on the Open Networking Foundation's SDN-Enabled Broadband Access (SEBA) reference architecture and VOLTHA hardware abstraction. </t>
  </si>
  <si>
    <t>Optical Line Termination (OLT)</t>
  </si>
  <si>
    <t>ADTRAN</t>
  </si>
  <si>
    <t>SDX OLT</t>
  </si>
  <si>
    <t>Broadcom</t>
  </si>
  <si>
    <t>Mosaic Cloud Platform</t>
  </si>
  <si>
    <t>Greece</t>
  </si>
  <si>
    <t>COSMOTE</t>
  </si>
  <si>
    <t>Next Generation IP Multimedia Subsystem (NIMS)</t>
  </si>
  <si>
    <t>Launch of a multi-vendor, cloud- and IMS-based platform eventually intended to support all of Deutsche Telekom's standard voice telephony services in Germany. Metaswitch's Perimeta SBC was also deployed to support international voice interconnection services across a hybrid and multi-cloud environment.</t>
  </si>
  <si>
    <t>Lenovo</t>
  </si>
  <si>
    <t>Next Generation IP Multimedia Subsystem (NIMS), Perimeta Session Border Controller (SBC)</t>
  </si>
  <si>
    <t>T-Mobile</t>
  </si>
  <si>
    <t>MAVair Open vRAN</t>
  </si>
  <si>
    <t>Deutsche Telekom announced it had switched on its 'O-RAN Town': a live, multi-vendor, converged 4G / 5G network pilot carrying commercial traffic across 25 cell sites in the German town of Neubrandenburg. This included massive MIMO radio units from NEC (along with additional RUs from Fujitsu) connected to the cloud-native CU / DU units from Mavenir via O-RAN-compliant fronthaul. Deutsche Telekom developed the vendor-neutral Service Management and Orchestration (SMO) platform. Additional pilots involving a different mix of vendors were expected to be carried out subsequently.</t>
  </si>
  <si>
    <t>FlexRAN</t>
  </si>
  <si>
    <t>Supermicro</t>
  </si>
  <si>
    <t>Service Management and Orchestration (SMO)</t>
  </si>
  <si>
    <t>Netcracker</t>
  </si>
  <si>
    <t>Network Domain Orchestration</t>
  </si>
  <si>
    <t>Deployment of Netcracker solution to automate and optimise multi-domain, multi-layer and multi-vendor network orchestration and service provisioning across Deutsche Telekom's longhaul network infrastructure.</t>
  </si>
  <si>
    <t>Albania</t>
  </si>
  <si>
    <t>Telekom Albania</t>
  </si>
  <si>
    <t>Deployment of Ericsson virtual core solutions as part of an overall network upgrade programme designed to support gigabit LTE.</t>
  </si>
  <si>
    <t>Deutsche Telekom, Weaveworks</t>
  </si>
  <si>
    <t>Weave GitOps Enterprise</t>
  </si>
  <si>
    <t>Report that Deutsche Telekom migrated its 5G core in Germany to a Kubernetes platform during 2021. Weaveworks acted as a development partner in the project.</t>
  </si>
  <si>
    <t>Makedonski Telekom</t>
  </si>
  <si>
    <t>eir</t>
  </si>
  <si>
    <t>Launch of 5G services based on the deployment of components from Ericsson's 5G core portfolio to upgrade eir's existing EPC.</t>
  </si>
  <si>
    <t>Elisa</t>
  </si>
  <si>
    <t>Finland</t>
  </si>
  <si>
    <t>Virtual IMS deployed to support the launch of VoLTE services and forthcoming VoWiFi launch.</t>
  </si>
  <si>
    <t>Agreement to deploy the dual-mode Ericcson 5G Core solution to provide a platform supporting 4G, and 5G NSA and SA, services from a single core. The deployment built on Elisa's existing deployment of Ericsson Cloud Packet Core products.</t>
  </si>
  <si>
    <t>Iliad</t>
  </si>
  <si>
    <t>Play Communications (P4)</t>
  </si>
  <si>
    <t>Free</t>
  </si>
  <si>
    <t>Italy</t>
  </si>
  <si>
    <t>Iliad Italia</t>
  </si>
  <si>
    <t>Interoute</t>
  </si>
  <si>
    <t>Launch of an enterprise cloud-interconnect service ('Interoute Cloud Connect') using VNFs installed on dedicated CPE at customer sites.</t>
  </si>
  <si>
    <t>Launch of an SD-WAN service ('Interoute Edge Access').</t>
  </si>
  <si>
    <t>Unity Boost</t>
  </si>
  <si>
    <t>Launch of 'Interoute Edge SD-WAN', based on an integration of Interoute's existing edge-delivered SD-WAN service with its global cloud fabric. This utilises Silver Peak SD-WAN and WAN optimisation technology combined with virtualised routing and gateway functions at (initially) 17 global Virtual Data Centre zones to route and optimise enterprise application flows across Interoute's cloud fabric, interconnecting enterprise WANs, and private and public clouds.</t>
  </si>
  <si>
    <t>KPN</t>
  </si>
  <si>
    <t>Deployment of a national, centralised NFVi, with associated SDN overlay, intended to support KPN's project to virtualise all network functions.</t>
  </si>
  <si>
    <t>Deployment of a multi-vendor, ETSI-compliant NFV MANO architecture, incorporating NFVO, and multi-vendor VNFMs and VIMs connected via a unified API layer.</t>
  </si>
  <si>
    <t>KPN International</t>
  </si>
  <si>
    <t>Introduction of global SD-WAN services across the ngena federated SDN infrastructure.</t>
  </si>
  <si>
    <t>Divider</t>
  </si>
  <si>
    <t>Cisco Meraki-based managed SD-LAN and SD-WAN products.</t>
  </si>
  <si>
    <t>Deployment of Cloudify as a network and edge orchestrator to automate and rationalise the deployment of VNFs over KPN's telco cloud.</t>
  </si>
  <si>
    <t>Launch of KPN's 5G network in the Netherlands' five most populous cities. The identity of the vendor was not disclosed; but it was known that it was not Huawei.</t>
  </si>
  <si>
    <t>Implementation of Ericsson's dual-mode NSA and SA 5G core to support both existing 2G to 5G services, and new use cases based on the capabilities of the SA core.</t>
  </si>
  <si>
    <t>Lyse</t>
  </si>
  <si>
    <t>Norway</t>
  </si>
  <si>
    <t>Altibox</t>
  </si>
  <si>
    <t>Cable Modem Termination System (CMTS)</t>
  </si>
  <si>
    <t>Agreement to deploy a virtualised Distributed Access Architecture (DAA) platform at the Nordic cable operator Altibox, including remote PHY nodes virtualising the CMTS function. The deployment began in 2019 at the small Altibox associate network Eidsiva Bredbånd in Norway.</t>
  </si>
  <si>
    <t>Cisco Cloud Native Broadband Network Gateway (BNG)</t>
  </si>
  <si>
    <t>It was revealed that Altibox had deployed Cisco's Cloud-Native Broadband Network Gateway (BNG) solution to support distribution of CDN hubs and control plane functions closer to end users, resulting in increased capacity and service quality.</t>
  </si>
  <si>
    <t>ice</t>
  </si>
  <si>
    <t xml:space="preserve">Launch of commercial 5G services. </t>
  </si>
  <si>
    <t>MASMOVIL</t>
  </si>
  <si>
    <t>Spain</t>
  </si>
  <si>
    <t>Yoigo</t>
  </si>
  <si>
    <t>MegaFon</t>
  </si>
  <si>
    <t>Russia</t>
  </si>
  <si>
    <t>MegaFon Tajikistan</t>
  </si>
  <si>
    <t>Launch of 5G services, initially only in the centre of the capital Dushanbe.</t>
  </si>
  <si>
    <t>Melita</t>
  </si>
  <si>
    <t>Malta</t>
  </si>
  <si>
    <t>Ericsson Virtual Evolved Packet Core</t>
  </si>
  <si>
    <t>Launch of commercial 5G network, based on Ericsson core and RAN technology.</t>
  </si>
  <si>
    <t>Ericsson BSP 8100</t>
  </si>
  <si>
    <t>Millicom</t>
  </si>
  <si>
    <t>Luxembourg</t>
  </si>
  <si>
    <t>Colombia</t>
  </si>
  <si>
    <t>UNE EPM Telecomunicaciones</t>
  </si>
  <si>
    <t>Tigo</t>
  </si>
  <si>
    <t>VMware vCloud NFV</t>
  </si>
  <si>
    <t>Deployment of VMware's vCloud NFV telco cloud infrastructure to form the basis of a consolidated telco cloud (combining IT, network and business apps) across Millicom's operations in Africa and Latin America.</t>
  </si>
  <si>
    <t>Deployment of vEPC platform across Millicom's 'Tigo'-branded subsidiaries in Latin America. The deployment was designed to support the delivery of innovative LTE-based services, including edge and IoT, along with integration of LTE and WiFi.</t>
  </si>
  <si>
    <t>Deployment of Parallel Wireless's 'All G' open RAN technology in under-served, rural areas in Colombia served by Millicom-owned mobile operator Tigo.  The service would initially focus on delivering 2G and 4G-based broadband services via 362 rural sites by 2024, using converged, open RAN-compliant radios from Comba and other vendors; but could be upgraded to 5G at a later date. The deployment could potentially be extended to other Latin American markets in a subsequent phase. The Supermicro compute appliances hosting both DU and CU functions at the cell site were based on Intel Xeon x86 architecture.</t>
  </si>
  <si>
    <t>RAN controller</t>
  </si>
  <si>
    <t>Monaco Telecom</t>
  </si>
  <si>
    <t>Monaco</t>
  </si>
  <si>
    <t>Launch of an end-to-end Huawei-provided 5G network in Monaco, including the core network alongside the RAN.</t>
  </si>
  <si>
    <t>ngena</t>
  </si>
  <si>
    <t>SDN- and NFV-based architecture of the ngena federated SDN network, which went live in July 2017.</t>
  </si>
  <si>
    <t>NOS</t>
  </si>
  <si>
    <t>Launch of commercial 5G services nationwide.</t>
  </si>
  <si>
    <t>Nova</t>
  </si>
  <si>
    <t>Iceland</t>
  </si>
  <si>
    <t>Orange</t>
  </si>
  <si>
    <t>Orange Business Services</t>
  </si>
  <si>
    <t>Fortinet Security Fabric</t>
  </si>
  <si>
    <t>'Easy Go Network' service for enterprises, launched in 75 countries worldwide. Described as offering 'Network as a Service' (NaaS), Easy Go offers near-real-time activation of VNFs from different vendors via a Cisco uCPE installed at customer sites. The initial focus was on security, with the Fortinet Security Fabric offering multiple security functions, including firewall.</t>
  </si>
  <si>
    <t>Juniper MX Series 5G Universal Routing Platforms</t>
  </si>
  <si>
    <t>Offered as part of Orange Business Services' 'Flexible SD-WAN' portfolio, launched in February 2018.</t>
  </si>
  <si>
    <t>Deployment of the Viptela SD-WAN platform over a Cisco uCPE appliance (ENCS) or a dedicated Viptela SD-WAN appliance (vEdge), for smaller enterprise customers. The Viptela software can also be deployed natively over Cisco routers in use by existing customers, some of which previously used the Cisco IWAN SD-WAN service. Orange later revealed that it was using virtualised gateways to connect the Viptela overlay to the underlying network. The Cisco Viptela deployment provided some of the infrastructure platform supporting a multi-vendor SD-WAN offering branded 'Flexible SD-WAN', introduced at this time.</t>
  </si>
  <si>
    <t>Viptela vEdge</t>
  </si>
  <si>
    <t>Deployment of InfoVista SD-WAN technology as part of Orange Business Services' 'Flexible SD-WAN'-branded multi-vendor SD-WAN offering.</t>
  </si>
  <si>
    <t>Offered as part of Orange Business Services' 'Flexible SD-WAN'-branded multi-vendor SD-WAN offering.</t>
  </si>
  <si>
    <t>X by Orange</t>
  </si>
  <si>
    <t>Ansible</t>
  </si>
  <si>
    <t>HashiCorp</t>
  </si>
  <si>
    <t>Terraform</t>
  </si>
  <si>
    <t>Cloud-based, overlay SD-WAN service for SMEs delivered by an Orange Spain-Red Hat joint venture using Red Hat's OpenShift-branded, Kubernetes-based container platform hosted on the AWS public cloud, and utilising Nuage Networks' SD-WAN and Check Point firewall VNFs, along with Terraform and Red Hat-Ansible infrastructure orchestration tools.</t>
  </si>
  <si>
    <t>Orange Egypt</t>
  </si>
  <si>
    <t>Rhino</t>
  </si>
  <si>
    <t>Group-wide deployment of Metaswitch virtualised Telephony Application Server (TAS) and associated 'Open Service Creation Solution' as the basis for Orange's 'Open Service Gateway' (OSG): a unified services layer supporting consistency of services and user experience across both IN- and IMS-based voice and messaging platforms. Egypt is the first market where the solution is being deployed.</t>
  </si>
  <si>
    <t>Orange Spain</t>
  </si>
  <si>
    <t>Virtualised version of Orange's 'LiveBox' home WiFi router. Developed by a combination of internal teams and vendor partners. Due to go live during 2018.</t>
  </si>
  <si>
    <t>Open Network Automation Platform (ONAP)</t>
  </si>
  <si>
    <t>Use of the ONAP NFV MANO platform to monitor the performance of network monitoring systems across several European markets.</t>
  </si>
  <si>
    <t>APAC, EUR</t>
  </si>
  <si>
    <t>Implementation of what was described as a "photonic control plane" across Orange's long-distance networks in Asia and Europe. The deployment was intended to enable on-demand activation of new optical transmission links.</t>
  </si>
  <si>
    <t>Ongoing deployment of OpenStack across central and edge data centres to support Orange's private telco cloud.</t>
  </si>
  <si>
    <t>Deployment of FortiGate Secure SD-WAN, with integrated next-generation firewall, at Orange Business Services. The product was available both via an on-premise appliance or in Orange's cloud-based 'NextGenHubs'.</t>
  </si>
  <si>
    <t>Romania</t>
  </si>
  <si>
    <t>Orange Romania</t>
  </si>
  <si>
    <t>Launch of 5G-based FWA services. The vendors were not announced, although in a trial earlier in the year, a Cisco 5G core was used.</t>
  </si>
  <si>
    <t>Virtualisation of Orange Egypt's EPC (vendor not disclosed) on a distributed, hybrid NFVi platform based on Red Hat OpenStack.</t>
  </si>
  <si>
    <t>Red Hat Ceph Storage</t>
  </si>
  <si>
    <t>Orange International Carriers</t>
  </si>
  <si>
    <t>Virtualized WiFi Gateway</t>
  </si>
  <si>
    <t>Deployment to support seamless roaming between LTE and both trusted and untrused WiFi networks for customers in remote environments such as aeroplanes, cruise ships, etc.</t>
  </si>
  <si>
    <t>Orange Poland</t>
  </si>
  <si>
    <t>Launch of 5G services based on an NSA 5G core. The identity of the vendor was not disclosed.</t>
  </si>
  <si>
    <t>Orange Luxembourg</t>
  </si>
  <si>
    <t>Orange Slovensko</t>
  </si>
  <si>
    <t>Ekinops</t>
  </si>
  <si>
    <t>uCPE platform based on Dell hardware and Ekinops middleware (providing VNF on-boarding and orchestration).</t>
  </si>
  <si>
    <t>SDN Controller</t>
  </si>
  <si>
    <t>NorthStar Controller</t>
  </si>
  <si>
    <t>Implementation of Juniper SDN controller, together with a range of Juniper routing equipment, to increase the performance and efficiency of Orange Poland's IP core.</t>
  </si>
  <si>
    <t>Belgium</t>
  </si>
  <si>
    <t>Orange Belgium</t>
  </si>
  <si>
    <t>Central African Republic</t>
  </si>
  <si>
    <t>Orange Central African Republic</t>
  </si>
  <si>
    <t>Deployment of Parallel Wireless open RAN solutions in Orange's network in Central African Republic. The deployment was intended to support the consolidation of 2G and 3G, and implementation of 4G, radios across a single open, virtualised platform, with centralised and automated management facilitated through Parallel's software-based OpenRAN Controller. The deployment was part of a drive by Orange to support digital inclusion across its African markets. Project callled Include Digital in Every African Life – programme</t>
  </si>
  <si>
    <t>Collaboration agreement involving the deployment of Fortinet's full security and networking stack across Orange Business Services' global infrastructure and network backbone. This is an extension to an existing relationship with Fortinet, commencing in 2019, involving the Fortinet Secure SD-WAN platform and FortiGate Next Generation Firewall.</t>
  </si>
  <si>
    <t>5G core signalling and routing</t>
  </si>
  <si>
    <t>Deployment of the Ericsson 5G SA core in four Orange markets in Europe, together with Nokia Subscriber Data Management and a number of Oracle Communications core signalling and routing functions. After extensive testing and trials in 2022, the deployment was expected to be rolled out in all four markets during 2023.</t>
  </si>
  <si>
    <t>Deployment of the Nokia 5G SA core in two Orange markets in Europe (France and Slovakia), together with Nokia Subscriber Data Management and a number of Oracle Communications core signalling and routing functions. After extensive testing and trials in 2022, the deployment was expected to be rolled out in both markets during 2023.</t>
  </si>
  <si>
    <t>Polkomtel</t>
  </si>
  <si>
    <t>Plus</t>
  </si>
  <si>
    <t>Converged Service Layer using IM-SSF and Reverse IM-SSF</t>
  </si>
  <si>
    <t>Implementation of an IP Multimedia Service Switching Function (IM-SSF)-based solution designed to enable IMS-based service users to access existing IN services, and to allow IN service users to access new IMS-based services, while the operator implemented a migration to all-IP networks.</t>
  </si>
  <si>
    <t>Post Luxembourg</t>
  </si>
  <si>
    <t>Deployment of a dual-mode (NSA and SA) 5G core platform. The platform utilised the Ericsson Cloud Native Infrastructure solution, which is designed to support containers as a service (CaaS) over bare metal servers, i.e. without the need for a virtualisation layer.</t>
  </si>
  <si>
    <t>PPF Telecom Group</t>
  </si>
  <si>
    <t>Yettel Hungary</t>
  </si>
  <si>
    <t>Soft launch of commercial 5G services in two provincial cities.</t>
  </si>
  <si>
    <t>Proximus (formerly Belgacom)</t>
  </si>
  <si>
    <t>Deployment of Cisco's orchestration platform to support automated delivery of cloud-based video services and smart cites offerings, along with optimisation of Proximus's SDN infrastructure.</t>
  </si>
  <si>
    <t>Multi-vendor project to migrate to a cloud-centric enterprise networking architecture managed via an end-to-end NFV MANO system. Cloudify provides integrated NFV orchestration and automated lifecycle management of VNFs operating across a multi-VIM environment based on Red Hat OpenStack and VMware. Cloudify automates some of the complex configurations of the Cisco ACI SDN framework. HPE, Spirent and Tech Mahindra were also originally named as participating vendors (exact functionality supplied by these vendors not disclosed).</t>
  </si>
  <si>
    <t>Oracle Session Border Controller</t>
  </si>
  <si>
    <t>Deployment to support both residential VoIP and SIP trunking for enterprises.</t>
  </si>
  <si>
    <t>Launch of 5G services in 30 local areas of Belgium. The mobile core vendor was not announced.</t>
  </si>
  <si>
    <t>Tango</t>
  </si>
  <si>
    <t>RCS&amp;RDS</t>
  </si>
  <si>
    <t>DIGI</t>
  </si>
  <si>
    <t>Launch of initial 5G services in the capital Bucharest, based on Ericsson NSA 5G core software.</t>
  </si>
  <si>
    <t>Retelit</t>
  </si>
  <si>
    <t>Provision of facilities-based SD-WAN services via the ngena federated SDN network.</t>
  </si>
  <si>
    <t>SES</t>
  </si>
  <si>
    <t>Amdocs, Microsoft Azure, Open Network Automation Platform (ONAP)</t>
  </si>
  <si>
    <t>Agreement to deploy an orchestration platform based on vendor Amdocs' distribution of ONAP hosted on Microsoft Azure - expected to be launched in 2021. This will include access to VNFs from multiple vendors, also hosted on Microsoft Azure. These are provided as part of the 'Amdocs NFV SD-WAN Package on Azure' and include SD-WAN VNFs from Nuage Networks, Versa Networks and VMware (VeloCloud) along with security VNFs from Fortinet, Juniper and Palo Alto. Subsequently, SES plans to offer other VNFs to its enterprise and wholesale customers over the same platform, including vEPCs. The first commercial SD-WAN service went live in June 2020: a service providing dynamic routing over satellite uplinks and fibre connections, for South Sudan operator RCS Communication.</t>
  </si>
  <si>
    <t>Amdocs, Microsoft Azure, multi-vendor</t>
  </si>
  <si>
    <t>Amdocs NFV SD-WAN Package on Azure</t>
  </si>
  <si>
    <t>Sunrise Communications</t>
  </si>
  <si>
    <t>Switzerland</t>
  </si>
  <si>
    <t>SD-WAN service offered via the ngena federated SDN platform.</t>
  </si>
  <si>
    <t>Launch of 5G-based FWA services.</t>
  </si>
  <si>
    <t>Swisscom</t>
  </si>
  <si>
    <t xml:space="preserve">Ericsson </t>
  </si>
  <si>
    <t>Swisscom launched 5G services on the basis of substantively this infrastructure in April 2019. Pluribus Netvisor software enables the SDN functionality on the Ericsson hardware.</t>
  </si>
  <si>
    <t xml:space="preserve">HPE </t>
  </si>
  <si>
    <t>HPE Virtual Services Router</t>
  </si>
  <si>
    <t>'Remote Access Server (RAS)'</t>
  </si>
  <si>
    <t>Deployment of PLUMgrid's overlay SDN solution supporting multi-cloud IaaS and PaaS services for enterprise customers. [Decided to remove from the public spreadsheet, as this is an enterprise cloud deployment.]</t>
  </si>
  <si>
    <t>HPE Helion OpenStack</t>
  </si>
  <si>
    <t>Cloud CPE offering branded 'Enterprise Connect'. This was available initially for small businesses / low-spec, with larger businesses / higher-spec versions originally expected in 2018 (but now in 2020).</t>
  </si>
  <si>
    <t>HPE Service Director</t>
  </si>
  <si>
    <t>AVI Networks</t>
  </si>
  <si>
    <t>Kernel-based Virtual Machine (KVM)</t>
  </si>
  <si>
    <t>NFV MANO stack supporting Swisscom's IPTV unicast and multicast services.</t>
  </si>
  <si>
    <t>Rhino SIS (converged service broker)</t>
  </si>
  <si>
    <t>Deployment of a converged services platform based on Metaswitch's Rhino TAS software, enabling the development and delivery of existing and new IN and IMS-based services to 2G/3G, 4G and fixed-network devices via a unified 'converged services broker'.</t>
  </si>
  <si>
    <t>Implementation of an Ericsson network orchestration solution to support end-to-end network slices as part of an Ericsson managed IP transport platform (including both Ericsson and Juniper routers) providing ultrafast connectivity between the Swisscom RAN and its virtualised EPC and IMS cores.</t>
  </si>
  <si>
    <t>Launch of Swisscom's 5G services based on an end-to-end Ericsson network.</t>
  </si>
  <si>
    <t>Delivery of SD-WAN and SD-LAN services via Swisscom's 'Enterprise Connect' virtualised network services / vCPE platform. The identity of the vendor(s) was not disclosed.</t>
  </si>
  <si>
    <t>PBX</t>
  </si>
  <si>
    <t>Provision of a virtualised PBX service ('Hosted PBX') delivered as part of Swisscom's 'Enterprise Connect' portfolio of virtualised network services. Due to be launched in 2020.</t>
  </si>
  <si>
    <t>Fastweb</t>
  </si>
  <si>
    <t>Launch of a 5G FWA service in partnership with Italian operator Linkem.</t>
  </si>
  <si>
    <t>Agreement to deploy an Ericsson SA 5G core on the AWS cloud, operating out of a new AWS Region in the city of Zurich. Commercial services were expected to commence during the course of 2022.</t>
  </si>
  <si>
    <t>TalkTalk</t>
  </si>
  <si>
    <t>Agreement to deploy the MetaSphere Multiservice Telephony Application Server (MTAS) to support the introduction of new IP voice, video and messaging services, and reduce the cost of delivering existing voice services.</t>
  </si>
  <si>
    <t>TDC</t>
  </si>
  <si>
    <t>Deployment of the Ericsson 5G Core platform: a cloud-native, micro-services based mobile core platform adaptable to both non-standalone (NSA) and standalone (SA) modes of 5G virtualised core operation. Commercial 5G services were launched in September 2020.</t>
  </si>
  <si>
    <t>Tele2</t>
  </si>
  <si>
    <t>Huawei supplied rack-mounted servers. This is part of a Europe-wide NFV platform deployment. We are unsure when and to what extent this has now gone live. Cisco was reported to be the lead vendor</t>
  </si>
  <si>
    <t xml:space="preserve">Juju </t>
  </si>
  <si>
    <t>Lithuania</t>
  </si>
  <si>
    <t xml:space="preserve">Deployment of the Nokia Cloud Packet Core solution, including Cloud Mobility Manager (MME) and Cloud Mobile Gateway (EPC gateway functions). We assume that this was deployed over the Canonical Ubuntu OpenStack-based NFVi announced in March 2016. </t>
  </si>
  <si>
    <t>Estonia</t>
  </si>
  <si>
    <t>Latvia</t>
  </si>
  <si>
    <t>Mobile Telecom-Service</t>
  </si>
  <si>
    <t>Deployment as part of a vEPC roll-out across all of Tele2's opcos.</t>
  </si>
  <si>
    <t>Launch of commercial 5G services in two cities.</t>
  </si>
  <si>
    <t>Launch of commercial 5G services. The core network vendor was not disclosed.</t>
  </si>
  <si>
    <t>Nokia Container Services</t>
  </si>
  <si>
    <t>Deployment of a range of Nokia cloud-native mobile core functions - including 5G SA core software and continuing support for 4G - at four Tele2 natcos: in Estonia, Latvia, Lithuania and Sweden.</t>
  </si>
  <si>
    <t>Nokia NetAct</t>
  </si>
  <si>
    <t>Telecom Italia</t>
  </si>
  <si>
    <t>Telecom Italia Sparkle</t>
  </si>
  <si>
    <t>The company press release suggests this is a deployment of a virtualised SBC; but the company has not confirmed this directly to us.</t>
  </si>
  <si>
    <t>Brazil</t>
  </si>
  <si>
    <t>TIM Brasil</t>
  </si>
  <si>
    <t>CloudIMS</t>
  </si>
  <si>
    <t>Deployment to support VoLTE and VoWiFi calling, along with the spike in 4G video usage, in Rio de Janeiro during the Olympic Games in 2016. To be retained for regular commercial customers after the Games.</t>
  </si>
  <si>
    <t>A range of NFVi deployed at a number of sites across Europe.</t>
  </si>
  <si>
    <t>Virtualisation of MMS platform.</t>
  </si>
  <si>
    <t>TIM</t>
  </si>
  <si>
    <t>Live deployment of a vRAN solution on TIM's LTE network in the city of Turin, which the operator planned to roll out to additional locations nationwide. However, it was later reported that TIM would not proceed to a nationwide roll-out.</t>
  </si>
  <si>
    <t>Mobile core virtualisation, reportedly supporting live services by April 2018. The EPC was modified by a "software upgrade" to support TIM's launch of 5G services in July 2019, in the NSA 5G core configuration.</t>
  </si>
  <si>
    <t>Planned deployment of SDN control on Telecom Italia's optical network.</t>
  </si>
  <si>
    <t>Launch of commercial 5G services in three major cities.</t>
  </si>
  <si>
    <t>It has not been reported when the deployment of the VMware NFVi went live.</t>
  </si>
  <si>
    <t>Launch of first commercial 5G services.</t>
  </si>
  <si>
    <t>JMA Wireless</t>
  </si>
  <si>
    <t>Deployed in large area Saluzzo-Piedmont with JMA Wireless (XRAN software) and Microelectronics Technology (MTI)  following previous lab tests in Turin and field trial in Faenza and Matera (Matera with Mavenir for RAN components and MTI for 4G Radio Unit)</t>
  </si>
  <si>
    <t>Agreement to deploy 1,000 Nokia AirFrame servers in TIM Brazil's data centres by the end of 2021. The deal included new edge data centres, and the implementation was intended to support the operator's virtualisation plans, especially the deployment of a 5G virtualised core.</t>
  </si>
  <si>
    <t>First large-scale activation of commercial 5G SA services, in the capital Brasilia. This followed restrictive activations among TIM employees and in the city of Curitiba earlier in the year.</t>
  </si>
  <si>
    <t>Telefonica</t>
  </si>
  <si>
    <t>Peru</t>
  </si>
  <si>
    <t>Movistar Peru</t>
  </si>
  <si>
    <t>Deployment to support VoLTE. Part of a deployment of vIMS across Telefonica's global UNICA cloud infrastructure (initially in four markets: Germany, Argentina, Colombia and Peru).</t>
  </si>
  <si>
    <t>Telefonica Business Solutions</t>
  </si>
  <si>
    <t>Nokia Virtualized Service Router (VSR)</t>
  </si>
  <si>
    <t>Nokia VSR available globally to support virtualised VPN services; can be deployed in any market on request by customers.</t>
  </si>
  <si>
    <t>Movistar</t>
  </si>
  <si>
    <t>This deployment represents the country domain-specific virtualisation and SDN components of Telefonica's global UNICA telco-cloud infrastructure. As at July 2017, four of Telefonica's national opcos were in the process of deploying country domains: Argentina, Colombia, Germany and Peru. By March 2019, this had reportedly been extended to all of Telefonica's markets in Europe and Latin America, apart from Ecuador and possibly Venezuela. The Pluribus Netvisor software provides the SDN fabric overlay functionality for the Ericsson Cloud SDN solution.</t>
  </si>
  <si>
    <t>Cloud SDN</t>
  </si>
  <si>
    <t>Open Source MANO (OSM)</t>
  </si>
  <si>
    <t>Kernel Virtual Machine (KVM)</t>
  </si>
  <si>
    <t>This deployment represents the common, global NFV MANO and OS components to the UNICA telco-cloud infrastructure that Telefonica is rolling out across its European and Latin American operations (as at July 2017). The specific functions within UNICA encompassed under the 'NFV MANO system' category here include network and service orchestration, and VNF Manager (VNFM). The VMware-based VIM function is in addition to the Ericsson OpenStack VIM listed as part of the country domain-specific components above.</t>
  </si>
  <si>
    <t>VMware ESXi</t>
  </si>
  <si>
    <t>Telefonica Telecom</t>
  </si>
  <si>
    <t>Central Office Re-architected as Datacenter (CORD) / virtualised central office</t>
  </si>
  <si>
    <t>Source article reports that Telefonica in Colombia had virtualised two central offices by August 2017.</t>
  </si>
  <si>
    <t>Deployment of virtualised AAA functionality across the global UNICA cloud infrastructure (initially the four markets of Germany, Argentina, Colombia and Peru).</t>
  </si>
  <si>
    <t>Telefonica International Wholesale Services</t>
  </si>
  <si>
    <t>Virtual firewall and RAS functions deployed in data centres in Sao Paulo, Mexico City, Miami, Boca Raton, London, Madrid and Hong Kong</t>
  </si>
  <si>
    <t>Remote access server (RAS)</t>
  </si>
  <si>
    <t>Argentina</t>
  </si>
  <si>
    <t>Telefonica de Argentina</t>
  </si>
  <si>
    <t>Deployment of DLCP (Distributed Least-Congested Path) functionality across Telefonica's global UNICA cloud infrastructure (initially in four markets: Germany, Argentina, Colombia and Peru).</t>
  </si>
  <si>
    <t>Nuage Networks Virtualized Cloud Services (VCS)</t>
  </si>
  <si>
    <t>Addition of the Nuage Networks VCS platform to Telefonica's existing Nuage SD-WAN deployment based on the Nuage Networks Virtualized Network Services (VNS) platform. The new deployment provides integrated, policy-driven automation of application-specific network configuration across the enterprise WAN and data centre.</t>
  </si>
  <si>
    <t xml:space="preserve">Launch of a network slicing offer for enterprises, based on hosting distributed, virtualised EPCs at the customer locations to support enterprise applications and processes dependent on low latency. This is combined with an edge computing offer branded 'Ultra-Edge Computing'. </t>
  </si>
  <si>
    <t>Mexico</t>
  </si>
  <si>
    <t>Movistar Mexico</t>
  </si>
  <si>
    <t>Netcracker Business Cloud</t>
  </si>
  <si>
    <t>Launch of 'NextWAN' SD-WAN service based on the Netcracker Business Cloud service: a modular, cloud-hosted, end-to-end NFV stack, including MANO, VIM and multiple VNFs.</t>
  </si>
  <si>
    <t>Huawei CloudEPN (Enterprise Private Network)</t>
  </si>
  <si>
    <t>Introduction of a new 'CloudVPN' service aimed at SMEs and based on Huawei's CloudEPN (Enterprise Private Network) product. The solution uses dedicated CPE combined with an SDN platform in the cloud to enable on-demand provisioning and delivery of VPN links, remote access, bandwidth and security services.</t>
  </si>
  <si>
    <t>VMware Cloud Provider Platform</t>
  </si>
  <si>
    <t>Deployment of VMware's Cloud Provider Platform by Telefonica Business Solutions to support self-service IP-MPLS VPN, SD-WAN, SD-LAN and bandwidth on demand as part of Telefonica's Virtual Data Center offering: interconnection of virtual data centre nodes in Spain, the US, Argentina, Brazil, Chile, Colombia, Mexico and Peru.</t>
  </si>
  <si>
    <t>Telefonica Germany (O2 Germany)</t>
  </si>
  <si>
    <t>Global deployment of Huawei vEPC in 13 countries.</t>
  </si>
  <si>
    <t>Vivo</t>
  </si>
  <si>
    <t>Costa Rica</t>
  </si>
  <si>
    <t>Movistar Costa Rica</t>
  </si>
  <si>
    <t>El Salvador</t>
  </si>
  <si>
    <t>Telefonica El Salvador</t>
  </si>
  <si>
    <t>Guatemala</t>
  </si>
  <si>
    <t>Movistar Guatemala</t>
  </si>
  <si>
    <t>Telefonica Mexico</t>
  </si>
  <si>
    <t>Nicaragua</t>
  </si>
  <si>
    <t>Movistar Nicaragua</t>
  </si>
  <si>
    <t>Panama</t>
  </si>
  <si>
    <t>Movistar Panama</t>
  </si>
  <si>
    <t>Telefonica Peru</t>
  </si>
  <si>
    <t>Uruguay</t>
  </si>
  <si>
    <t>Telefonica Uruguay</t>
  </si>
  <si>
    <t>Ecuador</t>
  </si>
  <si>
    <t>Telefonica Ecuador</t>
  </si>
  <si>
    <t>Cloud UniCore</t>
  </si>
  <si>
    <t>Region-wide deployment of a vIMS system and supporting NFVi in seven Central American markets, intended to support VoLTE and VoWiFi services.</t>
  </si>
  <si>
    <t>Deployment across Telefonica's global UNICA cloud infrastructure, initially in four markets: Germany, Argentina, Colombia and Peru.</t>
  </si>
  <si>
    <t>345a</t>
  </si>
  <si>
    <t>Part of a deployment of vIMS across Telefonica's global UNICA cloud infrastructure.</t>
  </si>
  <si>
    <t>Completion of the validation by Telefonica of the Wind River Titanium Cloud virtualisation platform as a VIM for Telefonica's UNICA NFV infrastructure.</t>
  </si>
  <si>
    <t>Available via Telefonica Business Solutions' 'CloudVPN' service, introduced in November 2018.</t>
  </si>
  <si>
    <t>Launch of a virtual firewall service designed to protect enterprise SD-WAN deployments across Telefonica's global network. The service was expected subsequently to be also made available via a future VNF marketplace.</t>
  </si>
  <si>
    <t>O2 UK</t>
  </si>
  <si>
    <t>Ericsson Cloud Core products supporting O2's commercial launch of 5G services in the UK.</t>
  </si>
  <si>
    <t>Telefonica UK</t>
  </si>
  <si>
    <t>Junos Node Slicing</t>
  </si>
  <si>
    <t>Implementation of Junos Node Slicing technology as part of the roll-out of the Telefonica Fusion IP network to the UK. Junos Node Slicing partitions physical routers into multiple VM hosts capable of supporting a range of core and edge VNFs.</t>
  </si>
  <si>
    <t>Chile</t>
  </si>
  <si>
    <t>Telefonica Chile</t>
  </si>
  <si>
    <t>OnLife</t>
  </si>
  <si>
    <t>Completion of a trial of the 'OnLife' disaggregated access network infrastructure and edge computing service (based on the CORD framework) in three central offices - due to be expanded to serve up to 500 paying enterprise customers.</t>
  </si>
  <si>
    <t>Virtual Optical Line Termination Hardware Abstraction (VOLTHA)</t>
  </si>
  <si>
    <t>Open Networking Foundation (ONF)</t>
  </si>
  <si>
    <t xml:space="preserve">Ongoing deployment of open RAN technology to improve coverage and capacity in high-density environments such as stadiums and shopping malls. </t>
  </si>
  <si>
    <t>WaveMobile</t>
  </si>
  <si>
    <t xml:space="preserve">Deployment of open RAN technology to support improved coverage in low population-density areas, including an initial deployment in the county of Surrey.  </t>
  </si>
  <si>
    <t>Internet para Todos</t>
  </si>
  <si>
    <t>OpenRAN Controller</t>
  </si>
  <si>
    <t>Deployment of 4G open-RAN platform aiming to deliver mobile broadband to around 6 million previously unconnected users in Peru.</t>
  </si>
  <si>
    <t>Telefonica's planned deployment of the Cisco NSO was first announced in July 2016. In October 2019, it was revealed that this product was being deployed as part of (or integrated within) an implementation of Cisco's Crosswork Network Automation suite: a group of products - including machine learning, closed-loop automation and real-time network optimisation - designed to automate the operation of Telefonica's IP networks. The roll-out was initially focused on Spain, with plans to extend it across Telefonica's global operations if successful.</t>
  </si>
  <si>
    <t>Launch of first commercial 5G service.</t>
  </si>
  <si>
    <t>O2 Czech Republic</t>
  </si>
  <si>
    <t>Press reports indicated that Huawei had been awarded a contract to supply parts of Telefonica's Spanish 5G mobile core. Another vendor was expected to be used for other, unspecified, parts of the core.The network went live in September 2020.</t>
  </si>
  <si>
    <t>Ericsson chosen as the 5G core supplier for 5G launch, which took place in October 2020.</t>
  </si>
  <si>
    <t>Deployment of virtual IMS platform to support VoLTE and VoWiFi services.</t>
  </si>
  <si>
    <t>Telecom Infra Project (TIP) Open Optical Packet Transport (OOPT) Group</t>
  </si>
  <si>
    <t>Odyssey</t>
  </si>
  <si>
    <t>Deployment of whitebox mobile transport routers (linking the RAN to the mobile aggregation and core networks) based on a Disaggregated Cell Site Gateway (DCSG) design called 'Odyssey'. This is built to specifications developed by the Open Optical Packet Transport (OOPT) group within the Telecom Infra Project (TIP). The platform was also expected to be deployed across Telefonica's network in Ecuador during 2020. While Infinera is providing the disaggregated network operating system, ADVA and IP Infusion are also contributing OS code.</t>
  </si>
  <si>
    <t>Disaggregated network operating software</t>
  </si>
  <si>
    <t>IP Infusion</t>
  </si>
  <si>
    <t>Infinera</t>
  </si>
  <si>
    <t>Converged Network Operating System (CNOS)</t>
  </si>
  <si>
    <t>Deployment of whitebox mobile transport routers (linking the RAN to the mobile aggregation and core networks) based on a Disaggregated Cell Site Gateway (DCSG) design called 'Odyssey'. This is built to specifications developed by the Open Optical Packet Transport (OOPT) group within the Telecom Infra Project (TIP). The platform was also expected to be deployed across Telefonica's network in Germany during 2020.</t>
  </si>
  <si>
    <t>Volta Networks</t>
  </si>
  <si>
    <t>DRX-30</t>
  </si>
  <si>
    <t>Edgecore</t>
  </si>
  <si>
    <t>AS7315-27X-DCSG</t>
  </si>
  <si>
    <t>Blue Planet Multi-Domain Service Orchestration (MDSO)</t>
  </si>
  <si>
    <t>Deployment of the Blue Planet MDSO as an SDN controller for Telefonica Germany's multi-vendor optical transport network. This deployment was part of Telefonica's iFUSION project to create a unified, standards-based, hierarchical SDN architecture for all its global operating companies. This architecture will comprise an overarching end-to-end SDN controller connected via standardised APIs to multi-vendor, disaggregated controllers for each of the optical, microwave and IP-MPLS transport domains.</t>
  </si>
  <si>
    <t>O2 Slovakia</t>
  </si>
  <si>
    <t>Deployment of version 2 of Telefonica's UNICA telco cloud: 'UNICA Next'. This was based on a Red Hat OpenShift Kubernetes platform, combined with: IBM integration services and Cloud Pak for Network Automation software; and Juniper QFX switches and Apstra intent-based, data centre automation and lifecycle management software. The first UNICA Next data centre was expected to go live in October 2021. The primary purpose of UNICA Next was  to support the deployment of distributed 5G SA core software, enabling new 5G-based, edge compute use cases in both industry and consumer markets.</t>
  </si>
  <si>
    <t>IBM</t>
  </si>
  <si>
    <t>IBM Cloud Pak for Network Automation</t>
  </si>
  <si>
    <t>Juniper Apstra System</t>
  </si>
  <si>
    <t>Launch of a global SD-WAN service (flexWAN by Fortinet) based on a combination of the Fortinet Secure SD-WAN solution and managed security services from Telefonica Tech focused on multi-cloud operations.</t>
  </si>
  <si>
    <t>Juniper SRX5800 Services Gateway</t>
  </si>
  <si>
    <t>Deployment of Juniper security gateway appliance to protect 5G mobile backhaul. The platform included both virtual and containerised firewalls (vSRX and cSRX).</t>
  </si>
  <si>
    <t>Movistar Chile</t>
  </si>
  <si>
    <t>Mavenir Converged Packet Core</t>
  </si>
  <si>
    <t>It was reported Telefonica was offering a pre-commercial, global IoT connectivity service based on Mavenir's cloud-native, Converged Packet Core solution hosted on AWS regions. The service offered access to 4G connectivity via Telefonica Tech's KITE IoT platform.</t>
  </si>
  <si>
    <t>Mavenir to supply cloud-native IMS core for Telefonica's fixed and mobile networks in Chile, Colombia and Mexico. The CNFs were intended to be built on Telefonica's private telco cloud (TCloud).</t>
  </si>
  <si>
    <t>Movistar Colombia</t>
  </si>
  <si>
    <t>Telekom Austria</t>
  </si>
  <si>
    <t>Belarus</t>
  </si>
  <si>
    <t>Velcom</t>
  </si>
  <si>
    <t>Tulip Elastic Cloud System (TECS)</t>
  </si>
  <si>
    <t>A1</t>
  </si>
  <si>
    <t xml:space="preserve">According to an email from the company, the vEPC was carrying 10% of commercial traffic in Austria at Aug 2017, with 100% planned by March 2018. </t>
  </si>
  <si>
    <t>Bulgaria</t>
  </si>
  <si>
    <t>Mobiltel</t>
  </si>
  <si>
    <t xml:space="preserve">According to an email from the company, the vEPC was carrying 40% of commercial traffic by August 2017, with 100% planned for January 2018. </t>
  </si>
  <si>
    <t>Vipnet</t>
  </si>
  <si>
    <t xml:space="preserve">According to an email from the company, all group subsidiaries outside of Austria, Belarus and Bulgaria were "fully contracted" for virtualisation of all core equipment by June 2019, by which time all commercial traffic was expected to be carried over virtualised infrastructure. </t>
  </si>
  <si>
    <t>ONE.VIP</t>
  </si>
  <si>
    <t>Serbia</t>
  </si>
  <si>
    <t>Vip Mobile</t>
  </si>
  <si>
    <t>Slovenia</t>
  </si>
  <si>
    <t>A1 Slovenije</t>
  </si>
  <si>
    <t>Vip Metronet Business Solutions</t>
  </si>
  <si>
    <t>Deployment of virtualised Metaswitch SBC and TAS solutions, along with its Service Assurance Server (SAS) solution, to support existing and new enterprise voice services and customers.</t>
  </si>
  <si>
    <t>Introduction of international SD-WAN services via the global, federated ngena SD-WAN network.</t>
  </si>
  <si>
    <t>A1 Digital</t>
  </si>
  <si>
    <t>Agreement to deploy what was described as "5G cloud-native core technology" from Nokia to support a 5G network roll-out. The 5G network launched in January 2020.</t>
  </si>
  <si>
    <t>A1 Bulgaria (formerly Mobiltel)</t>
  </si>
  <si>
    <t>A1 Hrvatska (formerly Vipnet)</t>
  </si>
  <si>
    <t>Agreement to deploy an Ericsson 5G SA core.</t>
  </si>
  <si>
    <t>Agreement to deploy a Nokia 5G SA core.</t>
  </si>
  <si>
    <t>A1 Srbija (formerly Vip Mobile)</t>
  </si>
  <si>
    <t>Telekom Slovenije</t>
  </si>
  <si>
    <t>Telekom Srbija</t>
  </si>
  <si>
    <t>Implementation of an Ericsson virtualised, unified User Data Consolidation system (integrating HLR and HSS functionality) supporting what was described as a pre-existing virtual EPC deployment.</t>
  </si>
  <si>
    <t>Telemach</t>
  </si>
  <si>
    <t>Telenor</t>
  </si>
  <si>
    <t>Telenor, Cisco</t>
  </si>
  <si>
    <t>WorkingGroupTwo</t>
  </si>
  <si>
    <t>This is described as an "open source, cloud-native, multi-tenancy, full stack mobile core network delivered as a service" developed by Telenor itself in partnership with Cisco, offered to other telcos to support IoT and MVNO services, and delivered through a new joint venture with Cisco, WG2 (WorkingGroupTwo). Reportedly live on Telenor's Norwegian and Swedish networks by October 2017, with one European operator contracted to support a sub-brand. Cisco is supplying virtualised EPC technology as part of the mobile core network.</t>
  </si>
  <si>
    <t>Telenor Sweden</t>
  </si>
  <si>
    <t>Telenor Pakistan</t>
  </si>
  <si>
    <t>Deployment of a Nokia NFV MANO system and NFVi, intended to support rapid virtualisation of existing physical network functions - the first PNFs to be virtualised being the Packet Data Network Gateway (PDG) and Mobile Switching Station (MSS) functions (supplied by ZTE).</t>
  </si>
  <si>
    <t>DNA</t>
  </si>
  <si>
    <t>UnityCloud</t>
  </si>
  <si>
    <t>Deployment of a cloud-native, converged NSA and SA core to support the launch of DNA's initial 5G services, including network slicing-based NB-IoT and LTE-M.</t>
  </si>
  <si>
    <t>Deployment of the Nokia AirScale Cloud RAN solution (comprising the AirScale Base Station Controller (BSC) and AirScale Radio Network Controller (RNC)) at Telenor's Pakistan subsidiary.</t>
  </si>
  <si>
    <t>Digi Telecommunications</t>
  </si>
  <si>
    <t>Nokia NetGuard Security Solution</t>
  </si>
  <si>
    <t>Deployment of a cloud-native mobile core platform at five Telenor subsidiaries across Asia. The solution included a consolidated subscriber data management platform, telco cloud infrastructure and SDN.</t>
  </si>
  <si>
    <t>Myanmar</t>
  </si>
  <si>
    <t>Telenor Myanmar</t>
  </si>
  <si>
    <t>DTAC</t>
  </si>
  <si>
    <t>Bangladesh</t>
  </si>
  <si>
    <t>Grameenphone</t>
  </si>
  <si>
    <t>Nokia User Data Convergence (UDC), Nokia Subscriber Data Management (SDM) solution</t>
  </si>
  <si>
    <t>Agreement to deploy what was described as a "cloud-native", virtualised mobile core network in Norway, Denmark and Sweden. This was intended to support both existing 4G services, while creating a platform for 5G services and a future multi-vendor 5G core.</t>
  </si>
  <si>
    <t>Telenor Denmark</t>
  </si>
  <si>
    <t>User Data Consolidation (UDC)</t>
  </si>
  <si>
    <t>Launch of 5G FWA services based on what the vendor claimed was a fully standalone 5G core, built on its cloud-native, integrated, multi-G core platform (UnityCloud).</t>
  </si>
  <si>
    <t>Deployment of Ericsson mobile core VNFs in three countries: on-boarded on to a Nokia Non-standalone (NSA) 5G core software.</t>
  </si>
  <si>
    <t>Telenor Bulgaria</t>
  </si>
  <si>
    <t>Report that Telenor Denmark would deploy a multi-vendor 5G SA core during 2022.</t>
  </si>
  <si>
    <t>Telia</t>
  </si>
  <si>
    <t>Telia Denmark</t>
  </si>
  <si>
    <t>Telia Finland</t>
  </si>
  <si>
    <t>Telia Norway</t>
  </si>
  <si>
    <t>Telia Estonia</t>
  </si>
  <si>
    <t>CloudVPN</t>
  </si>
  <si>
    <t>Internally developed platform to support VoLTE. We do not know which, if any, third-party vendor was involved.</t>
  </si>
  <si>
    <t>VMware Integrated OpenStack</t>
  </si>
  <si>
    <t>Deployment of a VMware telco cloud solution as the basis for on-boarding, management and orchestration of VNFs across the company's European footprint.</t>
  </si>
  <si>
    <t>VMware vCloud Director</t>
  </si>
  <si>
    <t>SD-WAN service provided over the ngena federated SDN platform.</t>
  </si>
  <si>
    <t>Deployment of Nokia's Cloud Packet Core Solution in data centres across Telia's multi-national European operations. This comprised two main components: Cloud Mobility Manager (providing the Mobility Management Entity (MME) functionality of the traditional EPC), and Cloud Mobile Gateway (providing all of the gateway functionality of the EPC).</t>
  </si>
  <si>
    <t>Deployment of the Cisco Viptela platform, based on a cloud-CPE delivery model, to form the basis for Telia Carrier's international SD-WAN service to enterprise clients in Europe, North America and parts of Asia-Pacific.</t>
  </si>
  <si>
    <t>Latvijas Mobilais Telefons (LMT)</t>
  </si>
  <si>
    <t>Reported launch of 5G FWA services.</t>
  </si>
  <si>
    <t>Telia  Finland</t>
  </si>
  <si>
    <t>Nokia Standalone 5G Core</t>
  </si>
  <si>
    <t>Launched in November 2021 in 20 locations, 5G SA had the same footprint as the NSA network by June 2022</t>
  </si>
  <si>
    <t>Telia Lithuania</t>
  </si>
  <si>
    <t>Launch of 5G services in Lithuania.</t>
  </si>
  <si>
    <t>Agreement to deploy Nokia SA 5G core software across Telia's operations in six Nordic countries. Finland was the first market where the SA core went live, in November 2021.</t>
  </si>
  <si>
    <t>Tiscali</t>
  </si>
  <si>
    <t>Project Clearwater</t>
  </si>
  <si>
    <t>TT-Netvaerket</t>
  </si>
  <si>
    <t>Launch of 5G services by Telenor Denmark via the TT-Netvaerket network-sharing joint venture with Telia.</t>
  </si>
  <si>
    <t>Turk Telekom</t>
  </si>
  <si>
    <t>Turkey</t>
  </si>
  <si>
    <t>Argela</t>
  </si>
  <si>
    <t>ProgRAN</t>
  </si>
  <si>
    <t xml:space="preserve">SDN-based programmable RAN solution supporting network slicing use cases. Has been deployed on Turk Telekom's commercial LTE network, initially in Maslak: a business area in the city of Istanbul. </t>
  </si>
  <si>
    <t>Turk Telekom International</t>
  </si>
  <si>
    <t>SD-WAN service (vendor not disclosed) using ONAP code to support network orchestration.</t>
  </si>
  <si>
    <t>Turkcell</t>
  </si>
  <si>
    <t>Deployment of a multi-vendor NFVi as a common platform for on-boarding VNFs from multiple vendors, with Affirmed Networks acting as prime systems integrator.</t>
  </si>
  <si>
    <t>Deployment of Affirmed Networks' virtual Gi-LAN solution. Affirmed has also been employed as prime systems integrator and managed services provider for Turkcell's multi-vendor NFVi and on-boarding of multi-vendor VNFs.</t>
  </si>
  <si>
    <t>Ukraine</t>
  </si>
  <si>
    <t>lifecell</t>
  </si>
  <si>
    <t>Virtualized Evolved Packet Core (vEPC) Solution</t>
  </si>
  <si>
    <t>Affirmed Networks, Red Hat</t>
  </si>
  <si>
    <t>Deployment of a nationwide OpenStack-based NFVi designed to eventually support all of Turkcell's fixed and mobile services. As at February 2019, the operator claimed to be running 18% of its live traffic over the infrastructure, with a target of 40% for the year end. It also aimed to roll out numerous multi-vendor VNFs during the course of the year. Affirmed Networks acted as the systems integrator for the deployment.</t>
  </si>
  <si>
    <t>VNF deployed over Turkcell's OpenStack-based, nationwide NFVi.</t>
  </si>
  <si>
    <t>vThunder CGN</t>
  </si>
  <si>
    <t>Deployment of Versa Networks' SD-WAN platform at Turkcell, completed in partnership with systems integrator Odine Solutions.</t>
  </si>
  <si>
    <t>VNF implemented on Turkcell's newly deployed NFVi infrastructure, based on Red Hat OpenStack.</t>
  </si>
  <si>
    <t>Agreement to deploy the Huawei CloudEPC solution - including Control and User Plane Separation (CUPS) architecture - to help prepare for the introduction of 5G services.</t>
  </si>
  <si>
    <t>Domain and Service Orchestration</t>
  </si>
  <si>
    <t>Agreement to deploy Affirmed Networks' Generic VNF Manager, and Domain and Service Orchestration, solutions to automate the on-boarding, lifecycle management and orchestration of VNFs deployed across multiple VIMs, alongside physical network functions.</t>
  </si>
  <si>
    <t>Generic VNF Manager</t>
  </si>
  <si>
    <t>Agreement to deploy Affirmed Networks Virtualized WiFi gateway product to enable its 4G customers to connect seamlessly to trusted public WiFi networks.</t>
  </si>
  <si>
    <t>Cloud Native IMS</t>
  </si>
  <si>
    <t>Agreement to deploy Mavenir Cloud Native IMS and RCS solutions. The IMS platform was intended to support LTE services in Turkey and other Turkcell markets, as well as to provide a platform for delivering equivalent and new, future services over 5G.</t>
  </si>
  <si>
    <t>Mavenir RCS / RCS Business Messaging</t>
  </si>
  <si>
    <t>United Group</t>
  </si>
  <si>
    <t>Telemach Hrvatska</t>
  </si>
  <si>
    <t xml:space="preserve">Telemach carried out soft launch of 5G services in the city of Osijek. </t>
  </si>
  <si>
    <t>Veon (formerly VimpelCom)</t>
  </si>
  <si>
    <t>Kyrgyzstan</t>
  </si>
  <si>
    <t>Beeline Kyrgyzstan</t>
  </si>
  <si>
    <t>VimpelCom Lao</t>
  </si>
  <si>
    <t>Armenia</t>
  </si>
  <si>
    <t>Beeline Armenia</t>
  </si>
  <si>
    <t>Beeline Tajikistan</t>
  </si>
  <si>
    <t>Beeline Uzbekistan</t>
  </si>
  <si>
    <t>Beeline</t>
  </si>
  <si>
    <t>Jazz</t>
  </si>
  <si>
    <t>Kyivstar</t>
  </si>
  <si>
    <t>Openmind Networks</t>
  </si>
  <si>
    <t>Traffic Control 6000</t>
  </si>
  <si>
    <t>Deployment of converged messaging platform based on containerised software components using Docker.</t>
  </si>
  <si>
    <t>ZXR10 V6000 vRouter</t>
  </si>
  <si>
    <t>Virtualised routing solution deployed to support the ZTE vEPC across Veon's European operations, including Russia. Provides CGN and NAT functionality.</t>
  </si>
  <si>
    <t>Georgia, Kazakhstan, Russia, Ukraine</t>
  </si>
  <si>
    <t>Provision of facilities-based SD-WAN services in several Central and Eastern European markets delivered over the ngena federated SDN network.</t>
  </si>
  <si>
    <t>Virgin Media O2</t>
  </si>
  <si>
    <t>Deployment of Ericsson converged NSA and SA 5G core at Virgin Media O2's private cloud, along with Ericsson cloud infrastructure, network orchestration, automation, fault and performance management, and Traffic Monitoring and Analysis (TMA).</t>
  </si>
  <si>
    <t>Vivacom</t>
  </si>
  <si>
    <t>Fast VoLTE Launch</t>
  </si>
  <si>
    <t>Deployment to support planned VoLTE and VoWiFi services. The 'Fast VoLTE Launch' product is a pre-integrated virtual IMS, including VNFs such as Multimedia Telephony Application Server (MTAS), SBC, Call Session Control Function (CSCF), Message Resource Function (MRF) and  IPWorks/ The Ericsson Cloud Execution Environment VIM is based on OpenStack.</t>
  </si>
  <si>
    <t>Ericsson Blade Server Platform (BSP) 8100</t>
  </si>
  <si>
    <t>Vodafone</t>
  </si>
  <si>
    <t>Elephant Talk</t>
  </si>
  <si>
    <t>ET Software DNA 2.0</t>
  </si>
  <si>
    <t>This is deployed to support the MVNO Lowi, providing low-cost postpaid data, with data roll-over. The Affirmed Networks and HPE solutions in the rows below are part of the Elephant Talk solution</t>
  </si>
  <si>
    <t>Netnumber</t>
  </si>
  <si>
    <t>Titan</t>
  </si>
  <si>
    <t>VMware vCloud NFV</t>
  </si>
  <si>
    <t>This deployment used the VMware platform to on-board VNFs from multiple vendors supporting vIMS / VoLTE</t>
  </si>
  <si>
    <t>Vodafone Italy</t>
  </si>
  <si>
    <t>Telecommunications Application Server (TAS)</t>
  </si>
  <si>
    <t>Deployment of Nokia's TAS product in virtualised form to support voice call continuity across LTE and circuit-switched networks as part of a launch of VoLTE based on a Huawei virtual IMS.</t>
  </si>
  <si>
    <t>VMware Cloud OS</t>
  </si>
  <si>
    <t>This deployment applies to connected car services in Brazil, Germany, Spain and the US. In Brazil, the services were marketed via Vodafone's partner MVNE network.</t>
  </si>
  <si>
    <t>Few details were released about this deployment, but we are assuming the Cisco IWAN platform was deployed across multiple European markets</t>
  </si>
  <si>
    <t>Vodafone Brasil</t>
  </si>
  <si>
    <t>Ericsson Evolved Packet Core</t>
  </si>
  <si>
    <t>Ericsson Multimedia Telephony Application Server</t>
  </si>
  <si>
    <t>Ericsson Call Session Control Function</t>
  </si>
  <si>
    <t>Vodacom</t>
  </si>
  <si>
    <t>Launch of two cloud-based, virtualised security services (Vodafone Secure Network Gateway and Vodafone Secure Remote User Access) based on Fortinet security software.</t>
  </si>
  <si>
    <t>Consolidated vIMS platform across European opcos, supporting messaging applications; SMS was already live over it by November 2016. In September 2018, it was reported that Vodafone had "virtualized VoLTE" across most of its operations. We assume that this is on the basis of the same vIMS platform.</t>
  </si>
  <si>
    <t>Part of a global upgrade of Vodafone's data centres to support virtualisation of both IT and NFs. Press reports also indicate that Vodafone was carrying out a live trial of VPN+ / SD-WAN based on Nuage at the time of the announcement; but no details were provided.</t>
  </si>
  <si>
    <t>Selected to support Vodafone's forthcoming virtualised VPN offers, as part of its Ocean platform.</t>
  </si>
  <si>
    <t>Kaltura, Nagra</t>
  </si>
  <si>
    <t>Incremental roll-out of a cloud-based TV service across Vodafone's European and Asia-Pacific subsidiaries. The service integrates local terrestrial TV with on-demand and online streaming content, via a lightweight set-top box appliance.</t>
  </si>
  <si>
    <t>Deployment of Nokia vIMS to support the introduction of VoLTE services, beginning in February 2018.</t>
  </si>
  <si>
    <t>Hybrid Operations Management (HOM)</t>
  </si>
  <si>
    <t>Selection of NEC / Netcracker solution as a multi-domain service and network orchestrator to be deployed across Vodafone's global operations, encompassing both virtual and physical network resources.</t>
  </si>
  <si>
    <t>DNS server</t>
  </si>
  <si>
    <t>Nokia DNS</t>
  </si>
  <si>
    <t xml:space="preserve">Delivery of Nokia’s Cloud Packet Core solution to Vodafone India, including Nokia Cloud Mobile Gateway (a collection of various packet-core gateway functions). The  deployment was supported by Nokia NFV MANO and NFVi tools, along with virtualised DNS and signalling solutions. </t>
  </si>
  <si>
    <t>Unknown</t>
  </si>
  <si>
    <t>Launch of Cisco Viptela SD-WAN over the Cisco Virtual Managed Services platform, including uCPE. Vodafone press release does not state when this became commercially available.</t>
  </si>
  <si>
    <t>Cisco Virtual Managed Services (VMS)</t>
  </si>
  <si>
    <t>Launch of SD-WAN services (vendor not disclosed).</t>
  </si>
  <si>
    <t>Vodafone Hutchison Australia (VHA)</t>
  </si>
  <si>
    <t>IOS XR 9000v</t>
  </si>
  <si>
    <t>Cisco Firepower</t>
  </si>
  <si>
    <t>Joint deployment by Cisco and Ericsson of a full-stack virtualised core network at VHA (Vodafone's and Hutchison's Australian 50:50 joint venture). The deployment was intended to support future services, such as network slicing.</t>
  </si>
  <si>
    <t>Contrail SD-WAN</t>
  </si>
  <si>
    <t>Deployment of Juniper's Contrail SD-WAN solution across Vodafone's global networks, intended to support Vodafone's forthcoming 'Ready Network' product. The solution included Contrail Service Orchestration, providing automated implementation, management and assurance of multi-domain networks along with a customer portal for managing the WAN from end to end. The service used the Juniper NFX Series as a uCPE on which the VNFs forming the service - including advanced firewall - were installed at each enterprise site.</t>
  </si>
  <si>
    <t>Juniper NFX Series</t>
  </si>
  <si>
    <t>VMware Telco Cloud</t>
  </si>
  <si>
    <t>VMware announced Vodafone had expanded its deployments of VMware technology as part of its NFVi. At February 2019, VMware Telco Cloud was operational in over 50 Vodafone cloud sites in 15 countries worldwide. In November 2021, Vodafone announced that VMware Telco Cloud would be expanded to all 11 of its European markets, and would support deployment and operation of Vodafone's planned 5G SA cores.</t>
  </si>
  <si>
    <t>Qatar</t>
  </si>
  <si>
    <t>Vodafone Qatar</t>
  </si>
  <si>
    <t>Launch of 5G home broadband offer, followed three months later by 5G mobile services - based on an NSA 5G core.</t>
  </si>
  <si>
    <t>Vodafone Hungary</t>
  </si>
  <si>
    <t>Launch of first commercial 5G cell site at the Zala ZONE Automotive Proving Ground.</t>
  </si>
  <si>
    <t>Supported Vodafone Spain's commercial launch of 5G services in June 2019.</t>
  </si>
  <si>
    <t>Launch of initial commercial 5G services.</t>
  </si>
  <si>
    <t>Launch of initial 5G services.</t>
  </si>
  <si>
    <t>Deployment of a distributed, 'cloud-native' core to support Vodafone's launch of 5G services in July 2019.</t>
  </si>
  <si>
    <t>Vodafone Germany</t>
  </si>
  <si>
    <t>Launch of initial 5G services based on an NSA 5G core.</t>
  </si>
  <si>
    <t>Ericsson mobile packet core supporting Vodafone's initial launch of 5G services in Ireland.</t>
  </si>
  <si>
    <t>Vodafone Turkey</t>
  </si>
  <si>
    <t>Converged Wireless System (CWS)</t>
  </si>
  <si>
    <t xml:space="preserve">Open-RAN and integrated 2G / 3G / 4G radio solution deployed in 25 urban, suburban and rural sites. The deployment was initially on a trial basis and went live in the commercial network in October 2019. </t>
  </si>
  <si>
    <t>Non Real-Time RIC</t>
  </si>
  <si>
    <t>HetNet Gateway (HNG)</t>
  </si>
  <si>
    <t>Vodafone New Zealand</t>
  </si>
  <si>
    <t>Deployment of Nokia cloud RAN and NSA 5G core solutions to support planned launch of 5G services towards the end of 2019.</t>
  </si>
  <si>
    <t>Deployment of Mavenir open-RAN software to support the expansion and enhancement of Vodafone Idea's (Vi's) 4G / 4G+ network in India.</t>
  </si>
  <si>
    <t>Commercial launch of 5G services.</t>
  </si>
  <si>
    <t>Deployment of virtualised Nokia IMS solutions, and supporting NFV MANO framework, OSS and BSS at Vodafone Qatar, designed to support VoLTE services. Due to go live in 2019.</t>
  </si>
  <si>
    <t>Launch of Vodacom's 5G network, initially in three major cities. No details regarding the network core vendor were disclosed.</t>
  </si>
  <si>
    <t xml:space="preserve">Deployment of a 4G open RAN site at the Royal Welsh Showground in Wales, UK - the first of an expected eventual total of around 100 such sites. The RRU and DU were located at the cell site, while the CU was more than 180 miles away. The DU ran on a Kontron server and the CU on Dell hardware. </t>
  </si>
  <si>
    <t>Kontron</t>
  </si>
  <si>
    <t>Vodafone Idea reported to be carrying out an ongoing programme to containerise its network functions: transforming them from VNFs to "containerised network functions" (CNFs).</t>
  </si>
  <si>
    <t>Vodafone Czech Republic</t>
  </si>
  <si>
    <t>Deployment of Ericsson vEPC and supporting VNFs and infrastructure to add capacity to its existing EPC.</t>
  </si>
  <si>
    <t>Roll-out to support the planned launch of gigabit broadband services based on DOCSIS 3.1.</t>
  </si>
  <si>
    <t>Vodafone Ireland</t>
  </si>
  <si>
    <t>Near Real-Time RIC</t>
  </si>
  <si>
    <t>Launch of a 4G open RAN network covering initially 30 sites in rural Ireland. Parallel Wireless supplied the baseband and the near-real-time RIC software. Supermicro supplied the servers supporting the baseband-processing function, while HPE provided the server infrastructure supporting the RIC, hosted in a Dublin data centre. Comba Telecom supplied the remote radio units.</t>
  </si>
  <si>
    <t>Vodafone Greece</t>
  </si>
  <si>
    <t>Launch of 5G SA service in the 3.5GHz frequency range using an Ericsson cloud-native core, beginning in the city of Frankfurt. Nationwide coverage planned for 2025</t>
  </si>
  <si>
    <t>Launch of a basic, cloud-managed SD-WAN and WLAN service ('Complete Connectivity') for SMEs based on the Cisco Meraki platform delivered over broadband connections, with two VPN options and LTE back-up.</t>
  </si>
  <si>
    <t>Vodafone Portugal</t>
  </si>
  <si>
    <t>Nokia Home Subscriber Server (HSS), Nokia Subscriber Data Management (SDM)</t>
  </si>
  <si>
    <t>Deployment of virtualised HSS and SDM solutions to support Vodacom's ongoing roll-out of 5G services.</t>
  </si>
  <si>
    <t>Agreement for Vodafone UK to deploy the Ciena Blue Planet transport domain orchestrator (TDO) to support converged, SDN-based automation of fixed and mobile networks, and future on-demand services.</t>
  </si>
  <si>
    <t>Fiji</t>
  </si>
  <si>
    <t>Vodafone Fiji</t>
  </si>
  <si>
    <t>Aryaka to provide SD-WAN for cloud applications along with service PoPs located close Vodafone Fiji’s enterprise customers.</t>
  </si>
  <si>
    <t>Dell EMC PowerEdge servers</t>
  </si>
  <si>
    <t>Starts work with partners june 2021, and switches on first 5G Open Ran site Jan 2022</t>
  </si>
  <si>
    <t>Agreement to deploy Ericsson's dual-mode NSA and SA 5G core. The deployment was expected to take around five years in total.</t>
  </si>
  <si>
    <t>Vodafone Spain</t>
  </si>
  <si>
    <t>Deployment of a converged NSA / SA 5G core platform to support the phased introduction of 5G SA-based services and interoperation of the 5G core and services with the existing 4G core platform.</t>
  </si>
  <si>
    <t>Vodafone Idea (Vi)</t>
  </si>
  <si>
    <t>Cisco Ultra Packet Core</t>
  </si>
  <si>
    <t>Vodafone Idea (Vi) deploying Cisco’s Ultra Packet Core across India to deliver VoWiFi and support vertical use cases in sectors such as health care and education.</t>
  </si>
  <si>
    <t>Oman</t>
  </si>
  <si>
    <t>Vodafone Oman</t>
  </si>
  <si>
    <t>Agreement to deploy a number of cloud-based Ericsson network-core solutions at greenfield operator Vodafone Oman, along with Ericsson RAN and transport products.</t>
  </si>
  <si>
    <t>Agreement to deploy two Oracle cloud-native, 5G policy functions as part of Vodafone UK's planned 5G Standalone core.</t>
  </si>
  <si>
    <t>Deployment and integration of Juniper's near real-time RIC platform to an existing open RAN deployment based on Parallel Wireless's open RAN technology.</t>
  </si>
  <si>
    <t>MAVcore</t>
  </si>
  <si>
    <t>Announcement that Vodafone Portugal would use Mavenir's cloud-native MAVcore Converged Packet Core as the basis for its 5G SA core, which it expected to launch in the near future</t>
  </si>
  <si>
    <t>VodafoneZiggo</t>
  </si>
  <si>
    <t>Deployment due to be completed in 2H 2018; initial services supported were VoLTE and VoWiFi.</t>
  </si>
  <si>
    <t>Launch of 5G services over its existing 1800MHz spectrum, using an Ericsson core and Dynamic Spectrum Sharing (DSS).</t>
  </si>
  <si>
    <t>Amdocs</t>
  </si>
  <si>
    <t>Deployment of the Amdocs ONAP-based NFV solution - including an NFV Orchestrator (NFVO) and Generic Virtual Network Function Manager (G-VNFM) - to provide a service enabling VodafoneZiggo's enterprise customers to create their own on-demand VPNs.</t>
  </si>
  <si>
    <t>Deployment of Red Hat OpenShift as the horizontal cloud platform to support multi-cloud and multi-cloud VNF deployments and operations.</t>
  </si>
  <si>
    <t>Wind Hellas</t>
  </si>
  <si>
    <t>Wind Tre</t>
  </si>
  <si>
    <t>Deployment of Ericsson core VNFs and end-to-end NFV MANO components at Wind Tre (the Italian mobile joint venture between Veon and Hutchison 3G). The deployment is intended to support new 5G, network slicing and IoT services. Deployment was expected to begin in 2H 2018.</t>
  </si>
  <si>
    <t>America Movil</t>
  </si>
  <si>
    <t>Claro Enterprise Solutions</t>
  </si>
  <si>
    <t>VeloCloud NSX SD-WAN</t>
  </si>
  <si>
    <t>Launch of VMware VeloCloud SD-WAN service by America Movil's US enterprise service provider subsidiary.</t>
  </si>
  <si>
    <t>Embratel</t>
  </si>
  <si>
    <t>Claro Argentina</t>
  </si>
  <si>
    <t xml:space="preserve">Deployment of the Rhino Telephony Application Server (TAS) solution to provide a converged, IMS-based service platform to support the delivery of existing IN services to GSM users while enabling them to also access new IMS-based services enjoyed by IP service subscribers. </t>
  </si>
  <si>
    <t>Claro Colombia</t>
  </si>
  <si>
    <t>Launch of SD-WAN services at America Movil's Claro subsidiary in Colombia; vendor not disclosed.</t>
  </si>
  <si>
    <t>Claro Costa Rica</t>
  </si>
  <si>
    <t>Introduction of the 'Dual WAN' SD-WAN service, using SD-WAN to combine IP-MPLS and Internet WAN connectivity.</t>
  </si>
  <si>
    <t>Claro Brasil</t>
  </si>
  <si>
    <t>Claro Peru</t>
  </si>
  <si>
    <t>Launch of commercial 5G FWA service in parts of the capital Lima.</t>
  </si>
  <si>
    <t>Telcel</t>
  </si>
  <si>
    <t>ANTEL</t>
  </si>
  <si>
    <t>Launch of 5G commercial 5G service. The identity of the mobile core vendor was not disclosed.</t>
  </si>
  <si>
    <t>Cablevisión</t>
  </si>
  <si>
    <t>Inocybe Technologies</t>
  </si>
  <si>
    <t>Open Networking Platform</t>
  </si>
  <si>
    <t>Deployment of the Inocybe SDN platform by cable operator Cablevision to support more efficient and distributed delivery of content across the operator's CDN.</t>
  </si>
  <si>
    <t>Entel</t>
  </si>
  <si>
    <t>Entel Peru</t>
  </si>
  <si>
    <t>Telecom Argentina</t>
  </si>
  <si>
    <t>FusionServer E9000</t>
  </si>
  <si>
    <t>End-to-end Huawei NFV / SDN infrastructure and core VNF deployment at Telecom Argentina, as part of the operator's plan to converge its communications and IT infrastructure by 2020.</t>
  </si>
  <si>
    <t>CloudDRA</t>
  </si>
  <si>
    <t>Telesur</t>
  </si>
  <si>
    <t>Suriname</t>
  </si>
  <si>
    <t>WOM</t>
  </si>
  <si>
    <t>Batelco</t>
  </si>
  <si>
    <t>Bahrain</t>
  </si>
  <si>
    <t>Agreement to deploy the Nuage Networks SD-WAN 2.0 solution to support clients in Bahrain and internationally.</t>
  </si>
  <si>
    <t>Bezeq</t>
  </si>
  <si>
    <t>Israel</t>
  </si>
  <si>
    <t>Bezeq International</t>
  </si>
  <si>
    <t>Agreement to offer the VMware VeloCloud SD-WAN product in Israel.</t>
  </si>
  <si>
    <t>Pelephone</t>
  </si>
  <si>
    <t>Cellcom</t>
  </si>
  <si>
    <t>du</t>
  </si>
  <si>
    <t>UAE</t>
  </si>
  <si>
    <t>Deployment of transport SDN, including a bandwidth-on-demand application, between data centres in Dubai and Abu Dhabi.</t>
  </si>
  <si>
    <t>Genband</t>
  </si>
  <si>
    <t>Deployment to support multi-domain interconnection and transcoding of IP-based voice, data and media services.</t>
  </si>
  <si>
    <t>Virtualized Mobile Core</t>
  </si>
  <si>
    <t>Deployment of Affirmed Networks' vEPC solution to support NB-IoT network and network-slicing use cases. Combined with a virtualised WiFi gateway, the solution is also intended to support VoWiFi and fixed LTE services. The NB-IoT core is to be deployed on du's OpenStack environment.</t>
  </si>
  <si>
    <t>Deployment of the CloudEPC and CloudPCRF components of Huawei's Cloud Packet Core solution, intended to support scalable, integrated management of mobile data networks across 2G, 3G, 4G and forthcoming 5G networks, including edge computing and network slicing use cases. Commercial 5G services were launched in June 2019.</t>
  </si>
  <si>
    <t>CloudPCRF</t>
  </si>
  <si>
    <t>Introduction of Fortinet SD-WAN service.</t>
  </si>
  <si>
    <t>Introduction of cloud-hosted Cisco Viptela SD-WAN service.</t>
  </si>
  <si>
    <t>E&amp; (formerly Etisalat Group)</t>
  </si>
  <si>
    <t>Saudi Arabia</t>
  </si>
  <si>
    <t>Mobily</t>
  </si>
  <si>
    <t>Radio Network Controller</t>
  </si>
  <si>
    <t>lightRadio 9771 Wireless Cloud Element Radio Network Controller (WCE RNC)</t>
  </si>
  <si>
    <t>Etisalat Lanka</t>
  </si>
  <si>
    <t>Deployed to support consumer fixed broadband services, with plans to extend its application to IoT, smart cities and VoWiFi.</t>
  </si>
  <si>
    <t>Arista</t>
  </si>
  <si>
    <t>Deployment of a vendor-agnostic NFVi in data centres across the UAE, used to on-board and host Etisalat's deployment of an Affirmed Networks vEPC. The platform will be used for subsequent VNF deployments.</t>
  </si>
  <si>
    <t>Quanta</t>
  </si>
  <si>
    <t>Arista, Quanta</t>
  </si>
  <si>
    <t>Juju</t>
  </si>
  <si>
    <t>Network as a Service (NaaS)</t>
  </si>
  <si>
    <t>Implementation of NEC / Netcracker's 'Network as a Service' platform: a full-stack NFV MANO and SDN solution intended initially to support cloud-based residential vCPE services. In March 2018, it was also announced that the platform would subsequently be deployed to support business vCPE services.</t>
  </si>
  <si>
    <t>Virtual Networks Orchestration (VNO)</t>
  </si>
  <si>
    <t>Deployment of Nuage Networks' SD-WAN solution, along with the Nokia VNO product, designed to automate and simplify service creation and network configuration across the SD-WAN.</t>
  </si>
  <si>
    <t>Launch of a distributed cloud packet core solution intended to support IoT and future 5G-dependent, vertical-specific use cases. It is believed that this infrastructure was used to support Etisalat's launch of commercial 5G services in May 2019.</t>
  </si>
  <si>
    <t>Ericsson Cloud Infrastructure</t>
  </si>
  <si>
    <t>Partnership agreement to develop an ETSI-compliant NFV / SDN infrastructure platform to support future smart-cities, IoT and 5G services. Netcracker is the prime systems integrator.</t>
  </si>
  <si>
    <t>Deployment of an automated segment routing platform at Etisalat's Emirates Internet Exchange (EMIX) network, incorporating Cisco closed-loop automation and SDN technologies.</t>
  </si>
  <si>
    <t>Agreement to deploy an end-to-end Huawei 5G network, including 5G core.</t>
  </si>
  <si>
    <t>Cloud Business in a Box' service, comprising a vCPE appliance, subscription to a UC service, a broadband Internet connection and virtual firewall application.</t>
  </si>
  <si>
    <t>vCPE appliance</t>
  </si>
  <si>
    <t xml:space="preserve">Launch of an open RAN solution, which the operator planned to roll out across the UAE. Altiostar supplied the virtual baseband software and remote radio unit. Other vendors involved in the project included NEC (integration), Netcracker (orchestration) and Cisco (unknown capacity). </t>
  </si>
  <si>
    <t>Affirmed Service Automation Platform (ASAP)</t>
  </si>
  <si>
    <t>Deployment of Affirmed Networks orchestration and automation platform to accelerate deployment and activation of new digital services, VNFs, 5G and Multi-access Edge Computing (MEC) services.</t>
  </si>
  <si>
    <t>Etisalat UAE</t>
  </si>
  <si>
    <t>Netcracker Core Domain Orchestration</t>
  </si>
  <si>
    <t>Selection of the Netcracker Core Domain Orchestration platform to support end-to-end, multi-vendor 5G network slicing for enterprise customers. The platform incorporates a number of 3GPP-standard slice management functions, including Customer Service Management Function, Network Service Management Function and Network Slice Subnet Management Function.</t>
  </si>
  <si>
    <t>Etisalat Afghanistan</t>
  </si>
  <si>
    <t>Agreement to deploy multi-G open RAN platform components, including whitebox radios, at Etisalat Afghanistan via a partnership with Parallel Wireless, Intel and Supermicro.</t>
  </si>
  <si>
    <t>HOT Mobile</t>
  </si>
  <si>
    <t>Mobile Communication Company of Iran (MCI)</t>
  </si>
  <si>
    <t>Omantel</t>
  </si>
  <si>
    <t>Ooredoo</t>
  </si>
  <si>
    <t>Kuwait</t>
  </si>
  <si>
    <t>Ooredoo Kuwait</t>
  </si>
  <si>
    <t>Deployment of a VMware-based unified cloud platform intended to support both IT and NFV applications.</t>
  </si>
  <si>
    <t>Distributed Logical Router (DLR)</t>
  </si>
  <si>
    <t>Deployment of Huawei vIMS. The deployment included supporting HPE NFVi and VMware cloud OS and VNFs in Qatar; while in Kuwait, the deployment was supported by the existing VMware-based virtualisation platform.</t>
  </si>
  <si>
    <t>Cisco Cloud VPN</t>
  </si>
  <si>
    <t>Deployment of Cisco Cloud VPN, which is provided over the Cisco Virtual Managed Services (VMS) platform, including the option of adding further VNFs in future.</t>
  </si>
  <si>
    <t>Ooredoo Indosat Business</t>
  </si>
  <si>
    <t>Launch of a managed SD-WAN service; vendor not disclosed.</t>
  </si>
  <si>
    <t>Launch of initial 5G services based on what was later revealed to be a Huawei NSA 5G core.</t>
  </si>
  <si>
    <t>Huawei Cloud Core</t>
  </si>
  <si>
    <t xml:space="preserve">Launch of SD-WAN services from multiple vendors, as part of Ooredoo's 'EDGE'-branded product portfolio. </t>
  </si>
  <si>
    <t>Iraq</t>
  </si>
  <si>
    <t>Asiacell</t>
  </si>
  <si>
    <t>Agreement to deploy SDN and segment routing technology integrated within a new IP-MPLS network.</t>
  </si>
  <si>
    <t>Ooredoo Oman</t>
  </si>
  <si>
    <t>Circuit-switched voice</t>
  </si>
  <si>
    <t>Nokia Open Mobile Softswitch</t>
  </si>
  <si>
    <t>Deployment of a 'cloud-native' packet core in the Qatar capital Doha to support future 5G services and use cases, alongside growing capacity demands from existing services.</t>
  </si>
  <si>
    <t>Tunisia</t>
  </si>
  <si>
    <t>Ooredoo Tunisia</t>
  </si>
  <si>
    <t>Agreement to deploy a Nokia 'cloud-native' mobile core and supporting MANO and infrastructure stack at Ooredoo Tunisia. The goal of the deployment was to support rapid growth in 4G data traffic and prepare for 5G.</t>
  </si>
  <si>
    <t>Nokia AirFrame Cloud infrastructure</t>
  </si>
  <si>
    <t>Agreement to deploy the Fortinet Secure SD-WAN solution to support managed SD-WAN services in Kuwait.</t>
  </si>
  <si>
    <t>Algeria</t>
  </si>
  <si>
    <t>Ooredoo Algeria</t>
  </si>
  <si>
    <t>Deployment of cloud-native packet core gateway solution supporting initially 4G services.</t>
  </si>
  <si>
    <t>Indosat Ooredoo</t>
  </si>
  <si>
    <t>Deployment of end-to-end Huawei network (including SingleRAN and massive MIMO radio). The network included Huawei's Cloud Core virtualised, converged 4G / 5G core solution.</t>
  </si>
  <si>
    <t>Agreement to deploy an SDN-based transport network, combined with a segment routing IPv6 (SRv6) architecture. The new infrastructure was designed to support enterprise and consumer broadband services, alongside 5G mobile.</t>
  </si>
  <si>
    <t>Ooredoo Maldives</t>
  </si>
  <si>
    <t>Partner Communications</t>
  </si>
  <si>
    <t xml:space="preserve">Launch of the V-NET service offering options of vCPE appliances and physical CPEs on an open platform, including firewall, routing and SD-WAN VNFs. The service was developed on the basis of an 'orchestration first' deployment methodology designed to accelerate on-boarding and orchestration of multi-vendor VNFs. </t>
  </si>
  <si>
    <t>Cloudify Orchestrator</t>
  </si>
  <si>
    <t>Deployment of a number of virtualised core network functions designed to enhance existing VoLTE and VoWiFi offerings, and support a growing IoT portfolio.</t>
  </si>
  <si>
    <t>Saudi Telecom Company (STC)</t>
  </si>
  <si>
    <t>OneConnect Intelligent Control Plane</t>
  </si>
  <si>
    <t>Deployment of Ciena centralised control plane-management solution in tandem with Ciena packet-optical platform and mesh networking solutions, to support transport SDN service offerings.</t>
  </si>
  <si>
    <t>Deployment to support M2M services in Saudi Arabia.</t>
  </si>
  <si>
    <t>Deployment of Cisco product as a universal vEPC to support all of the telco's wireless services.</t>
  </si>
  <si>
    <t>STC Kuwait (formerly VIVA Kuwait)</t>
  </si>
  <si>
    <t>Programme to virtualise several core network functions in 2016 and 2017. Vendor identity not disclosed.</t>
  </si>
  <si>
    <t>vHSS implemented to support operation of stateless core VNFs.</t>
  </si>
  <si>
    <t>NFVi comprising two data centres each supporting 3 vDCs providing a cloud core, cloud edge and common management respectively.</t>
  </si>
  <si>
    <t>Network Interface Controller (NIC)</t>
  </si>
  <si>
    <t>VIVA Bahrain</t>
  </si>
  <si>
    <t>Deployment of mobile core VNFs as part an integrated hybrid solution combining existing hardware-based network elements with virtual machines over a unified cloud infrastructure, to accommodate rapid growth in mobile data usage.</t>
  </si>
  <si>
    <t>Short Message Service Centre (SMSC)</t>
  </si>
  <si>
    <t>Unstructured Supplementary Services Data Gateway (USSD-GW)</t>
  </si>
  <si>
    <t>Launch of initial 5G services. The network core vendor was probably Huawei.</t>
  </si>
  <si>
    <t>Launch of initial 5G services. The network core vendor was not disclosed (possibly Huawei).</t>
  </si>
  <si>
    <t>Roll out of Nokia cloud RAN as part of an end-to-end Nokia 5G network deployment in the southern and western parts of Saudi Arabia.</t>
  </si>
  <si>
    <t xml:space="preserve">Deployment of software-based RAN traffic optimisation solution to increase mobile network throughput. </t>
  </si>
  <si>
    <t>Ensemble Orchestrator and Virtualization Director</t>
  </si>
  <si>
    <t>Announcement that STC was deploying the ADVA Ensemble suite of NFVi and NFV MANO software, along with the Dell EMC VEP 1405 uCPE appliance, to support a forthcoming commercial offer of virtual enterprise services on demand (such as firewall, routing, WAN optimisation, etc.).</t>
  </si>
  <si>
    <t>Dell EMC Networking VEP 1405 Series</t>
  </si>
  <si>
    <t>Launch of 5G Standalone (SA) core to support enhanced mobile broadband (eMBB), ultra-reliable low latency communications (URLLC) and Massive Machine-Type Communications (mMTC) services.</t>
  </si>
  <si>
    <t>Nokia Virtual Networks Orchestration (VNO)</t>
  </si>
  <si>
    <t>Launch of STC SD-WAN, based on Nuage Networks from Nokia Virtualized Network Services (VNS) platform paired with Nokia Virtual Networks Orchestration (VNO) and Service Orchestrator (SO), an orchestration layer for service abstraction. The platform would be deployed over x86-based CPE.</t>
  </si>
  <si>
    <t>Nuage Service Orchestrator (SO)</t>
  </si>
  <si>
    <t>Expansion of an existing deployment of an Ericsson NSA core, with the aim of supporting SA core-based services on the same platform as NSA-based services.</t>
  </si>
  <si>
    <t>Zain</t>
  </si>
  <si>
    <t>Zain Saudi Arabia</t>
  </si>
  <si>
    <t>Zain Iraq</t>
  </si>
  <si>
    <t>Launch of initial 5G services based on an NSA 5G core: vendor not known.</t>
  </si>
  <si>
    <t>Introduction of SD-WAN capabilities as part of a managed security services offering for Kuwaiti SMEs based on Fortinet's FortWiFi appliance and LTE connectivity.</t>
  </si>
  <si>
    <t>FortWiFi security appliance</t>
  </si>
  <si>
    <t>Converged Wireless System (CWS), HetNet Gateway (HNG)</t>
  </si>
  <si>
    <t>Selection of Parallel Wireless's 'multi-G', virtualised, open RAN platform to consolidate Zain's existing 2G and 3G RANs across the Middle East, and to support future 4G and 5G deployments.</t>
  </si>
  <si>
    <t>Zain Bahrain</t>
  </si>
  <si>
    <t>Selection of Ericsson NSA 5G core solution, along with Ericsson 5G radio and RAN products, to form the basis of Zain Bahrain's 5G launch, initially expected by the end of 2019.</t>
  </si>
  <si>
    <t>Launch of 5G SA core.</t>
  </si>
  <si>
    <t>Agreement to deploy the Cisco 5G SA core, primarily to support B2B and Network-as-a-Service (NaaS) offerings in the Kuwaiti market.</t>
  </si>
  <si>
    <t>Altice Labs, others</t>
  </si>
  <si>
    <t>Launch of a cloud-based, converged in-home connectivity platform (Altice One) providing personalised video, broadband, WiFi and telephony in a single hub device, including voice search functionality.</t>
  </si>
  <si>
    <t>AT&amp;T</t>
  </si>
  <si>
    <t>vEPC deployment used to support GM's OnStar connected car service in various European markets in August 2015. According to press reports, virtualisation of the packet core in AT&amp;T's European IoT network was completed before adoption of the Domain 2.0 programme, in September 2013</t>
  </si>
  <si>
    <t>ECOMP</t>
  </si>
  <si>
    <t xml:space="preserve">Commercial launch of AT&amp;T's Switched Ethernet on Demand service over the OpenStack-based AT&amp;T Integrated Cloud (AIC) network. The AIC also employs SDN, which was further developed by AT&amp;T into its ECOMP NFV MANO platform. ECOMP also supported the Managed Internet on Demand service, launched in September 2015. </t>
  </si>
  <si>
    <t>Brocade (Vyatta) / OpenDaylight</t>
  </si>
  <si>
    <t>Supporting AT&amp;T's MVNO platform and connected car services.</t>
  </si>
  <si>
    <t>For AT&amp;T's Universal Service Platform (USP), initially to support consumer and enterprise fixed VoIP; to be extended to VoLTE in 2016. Perimeta also used to support LTE interconnection.</t>
  </si>
  <si>
    <t>Supporting Managed Internet Service on Demand offering, launched in September 2015. Routers hosted at the provider edge.</t>
  </si>
  <si>
    <t>Contrail technology integrated into AT&amp;T's AIC SDN network to support automation and orchestration of multi-vendor VNFs.</t>
  </si>
  <si>
    <t>Launch of the Network Functions on Demand service (later re-branded as AT&amp;T Flexware on Demand). Routers hosted on the uCPE appliance, which is custom-manufactured to AT&amp;T's specifications.</t>
  </si>
  <si>
    <t>Delivered as an 'over-the-top' solution via AT&amp;T's 'Flexware on Demand' offering, using either premises-based uCPE appliances hosting multi-vendor VNFs or a dedicated VeloCloud SD-WAN appliance.</t>
  </si>
  <si>
    <t>Deployment of the Canonical Ubuntu OS as part of AT&amp;T's cloud infrastructure stack, supporting both enterprise and network applications.</t>
  </si>
  <si>
    <t>Palo Alto Networks Next-Generation Security Platform</t>
  </si>
  <si>
    <t>Introduced via the AT&amp;T FlexWare uCPE platform. The Palo Alto product includes other security functions in addition to firewall.</t>
  </si>
  <si>
    <t>Check Point vSEC</t>
  </si>
  <si>
    <t>AT&amp;T, Vmware (VeloCloud)</t>
  </si>
  <si>
    <t>AT&amp;T SD-WAN - Network Based</t>
  </si>
  <si>
    <t>SD-WAN platform developed in partnership with VeloCloud. Uses an on-premise uCPE (the same as used for AT&amp;T's Flexware on Demand multi-vendor VNF portfolio) to route traffic via any combination of dedicated IP-MPLS or public Internet to AT&amp;T's Integrated Cloud (AIC) SDN-based network, including dedicated MPLS-based links to the cloud and other enterprise sites. USPs for the service include: dynamic application-aware routing; resiliency; end-to-end deployment across AT&amp;T managed network services (including IP-MPLS and broadband alongside Ethernet); and the ability to deploy SD-WAN selectively across particular business sites, while others are served by VPN.</t>
  </si>
  <si>
    <t>Open-source network operating system</t>
  </si>
  <si>
    <t>DANOS (Disaggregated Network Operating System)</t>
  </si>
  <si>
    <t>Deployment of an initial target of approximately 60,000 AT&amp;T-developed white box / open compute routers at cell towers across AT&amp;T's mobile network, using DANOS (Disaggregated Network Operating System): an open-source, disaggregated network operating system originally developed by AT&amp;T as 'dNOS' and subsequently taken forward as a Linux Foundation-backed open-source project. ONAP is used as the network orchestrator. The white box routers were reportedly in a large-scale, live network test as at December 2018.</t>
  </si>
  <si>
    <t>Airship, Mirantis</t>
  </si>
  <si>
    <t>Airship</t>
  </si>
  <si>
    <t>Migration of the AT&amp;T Integrated Cloud (AIC) telecoms cloud network to a fully containerised architecture (named 'Network Cloud'), via the new OpenStack Foundation-backed Airship project. This is evolving the 'Helm' package manager for Kubernetes (a container orchestrator) to containerise the OpenStack-based SDN controller used across the Network Cloud, as well as to onboard VNFs via containers and manage their lifecycle. This development was intended to support AT&amp;T's launch of 5G services, expected by the end of 2018.</t>
  </si>
  <si>
    <t>375a</t>
  </si>
  <si>
    <t>Cisco 5000 Series Enterprise Network Compute System (ENCS)</t>
  </si>
  <si>
    <t>Launch of a new enterprise network functions on demand service using the Cisco Enterprise Networking Compute System (ENCS) virtualised infrastructure platform, including dedicated Cisco CPE and Cisco VNFs (beginning with routing and firewall), and delivered via the Cisco Enterprise NFV management platform, which includes VIM and VNFM functionality. This offering is parallel to the AT&amp;T FlexWare on Demand service, which offers multi-vendor VNFs over a uCPE appliance. It is aimed at enterprises that are looking for the flexibility of an on-demand and NFV-based offering but one that is delivered over a Cisco environment.</t>
  </si>
  <si>
    <t>Cisco Enterprise NFV</t>
  </si>
  <si>
    <t>Mobile core network deployed on the AT&amp;T Network Cloud NFVi and orchestrated using AT&amp;T's Airship platform. AT&amp;T claimed in September 2020 that its NSA core was 100% virtualised and was built on Control and User Plane Separation (CUPS). The identity of the vendor(s) involved was not disclosed.</t>
  </si>
  <si>
    <t>AT&amp;T, multiple vendors</t>
  </si>
  <si>
    <t>AT&amp;T stated it was using open-source 'top-of-rack' white box switches in its Network Cloud SDN network. The switches were originally developed in 2017 in partnership with several vendors, including Barefoot Networks, Broadcom, Delta Electronics, Edgecore Networks, Intel and SnapRoute.</t>
  </si>
  <si>
    <t>Palo Alto Networks Prisma Access; Palo Alto Networks Prima SD-WAN</t>
  </si>
  <si>
    <t>Launch of a new SASE service (AT&amp;T SASE with Palo Alto Networks) offering the modular Palo Alto SASE suite as a managed service across AT&amp;T's network.</t>
  </si>
  <si>
    <t>Cisco Secure SD-WAN</t>
  </si>
  <si>
    <t>Introduction of the Cisco Secure SD-WAN product as part of AT&amp;T's managed services portfolio. The service uses Cisco Integrated Service Routers (ISR) and Aggregated Service Routers (ASR) as the CPE.</t>
  </si>
  <si>
    <t>DriveNets</t>
  </si>
  <si>
    <t>Deployment of a disaggregated core routing platform supporting IP-MPLS services. The platform used network operating system and traffic engineering software from DriveNets, along with whitebox hardware using a Broadcom chipset, and based on the 'distributed disaggregated chassis' (DDC) specification submitted by AT&amp;T to the Open Compute Project in 2019.</t>
  </si>
  <si>
    <t>DriveNets; other unspecified</t>
  </si>
  <si>
    <t>DirecTV Colombia</t>
  </si>
  <si>
    <t>Launch of a 5G FWA service.</t>
  </si>
  <si>
    <t>Cisco IOS XR network operating system</t>
  </si>
  <si>
    <t>Deployment of an edge routing platform using whitebox hardware supplied by UfiSpace and based on a Broadcom chip design. The hardware was based on the same 'distributed disaggregated chassis' (DDC) open hardware design as AT&amp;T was using at the same time for core routing on its backbone network. The edge routing software and network operating system - initially supporting IP-peering use cases, with further use cases to follow - was supplied by Cisco.</t>
  </si>
  <si>
    <t>UfiSpace</t>
  </si>
  <si>
    <t>Airship 2.0</t>
  </si>
  <si>
    <t>Version 2 of the OpenStack-led, open-source telco cloud architecture, expected to be released on the live network by the end of 2020, and intended to support AT&amp;T's cloud-native 5G SA core. The new version includes the ability to create temporary Kubernetes-based RAN node instances that can be used to assemble all the cloud infrastructure resources needed to host services on an on-demand basis, via Redfish APIs and 'Airshipctl' (a command-line interface for the management of declarative infrastructure intents).</t>
  </si>
  <si>
    <t>Launch of a managed SASE service (AT&amp;T SASE with Fortinet) based on Fortinet's SASE stack combined with the AT&amp;T Alien Labs Threat Intelligence platform.</t>
  </si>
  <si>
    <t>Meraki (Teleworker option)</t>
  </si>
  <si>
    <t>AT&amp;T added the 'Teleworker' option to its existing deployment of Cisco's Meraki SD-WAN platform. This comprised a small appliance containing the entire Meraki secure SD-WAN stack, which home workers can use to prioritise and secure business traffic over the SD-WAN.</t>
  </si>
  <si>
    <t>Launch of a managed SASE service built on a combination of Cisco SD-WAN and a number of additional Cisco security platforms and services.</t>
  </si>
  <si>
    <t>Addition of Meraki SASE options to existing Cisco SASE portfolio</t>
  </si>
  <si>
    <t>5G SA core was initially expected to be fully launched commercially around June 2021 but launch was later delayed to 2002. The identity of the vendor(s) involved had not been disclosed by February 2021.</t>
  </si>
  <si>
    <t>Bell Canada</t>
  </si>
  <si>
    <t>Canada</t>
  </si>
  <si>
    <t>Bell Canada, Kubernetes, Open Network Automation Platform (ONAP), Amdocs</t>
  </si>
  <si>
    <t>ONAP Operations Manager (OOM)</t>
  </si>
  <si>
    <t>The Bell Canada-developed ONAP Operations Manager (OOM) repackages the ONAP MANO platform into containers, which are then orchestrated through Kubernetes container software. This is intended to enable Bell Canada to accelerate the deployment of new applications and VNFs. Initially deployed to support automation of data-centre tenant network provisioning.</t>
  </si>
  <si>
    <t>Open Network Automation Platform (ONAP), Amdocs, Kubernetes</t>
  </si>
  <si>
    <t>Launch of Bell Canada's Virtual Network Services (VNS) platform, based on deploying uCPE appliances hosting multi-vendor VNFs at enterprise customer sites. The first VNF to be implemented was the Cisco Viptela SD-WAN platform. The VNS platform uses Bell Canada's previously deployed ONAP Operations Manager (OOM) containerised version of ONAP code to support automated orchestration and closed-loop service assurance for the VNFs deployed. Deployments of further VNFs, such as routing and WAN acceleration, were expected to follow.</t>
  </si>
  <si>
    <t>Google Cloud</t>
  </si>
  <si>
    <t>Google Distributed Cloud Edge (GDCE)</t>
  </si>
  <si>
    <t>Deployment of the Google Distributed Cloud Edge platform to Bell edge data centres, intended to support the deployment of core network functions needed to support new MEC use cases.</t>
  </si>
  <si>
    <t>C Spire</t>
  </si>
  <si>
    <t>Cable &amp; Wireless Communications</t>
  </si>
  <si>
    <t>Seychelles</t>
  </si>
  <si>
    <t>Charter Communications</t>
  </si>
  <si>
    <t>Spectrum</t>
  </si>
  <si>
    <t xml:space="preserve">Launch of Charter's enterprise arm Spectrum's SD-WAN platform (based on Nuage Networks) integrated with its Ethernet network and SDN infrastructure, and offered as a fully managed service. The service was delivered via a newly deployed NFV  infrastructure platform referred to by Charter as 'edge compute', which was intended to host other VNFs and applications - the first of which was a virtualised security solution from Fortinet. </t>
  </si>
  <si>
    <t>Introduction of a managed solution (Managed Network Edge (MNE)) based on a cloud-delivered version of the Cisco Meraki platform. This offered a range of network services and apps, including routing, security, LAN management, unified communications, Wi-Fi and connected video cameras.</t>
  </si>
  <si>
    <t>Cincinnati Bell (CBTS)</t>
  </si>
  <si>
    <t>Launch of managed SD-WAN service based on the VeloCloud platform.</t>
  </si>
  <si>
    <t>Comcast</t>
  </si>
  <si>
    <t>Reference Design Kit (RDK) (open standard)</t>
  </si>
  <si>
    <t>X1 video gateway</t>
  </si>
  <si>
    <t>Underpins the 'Comcast Elastic Cloud' infrastructure supporting SDN and NFV programmes. First live customer service to leverage OpenStack was the X1 video gateway.</t>
  </si>
  <si>
    <t>SD-WAN service delivered via a uCPE that can also host other VNFs, with the SDN controller hosted in the Comcast cloud and services delivered via Comcast's ActiveCore SDN (the Versa Networks SD-WAN product being the first service supported by the SDN). Enhancements based on Versa Networks technology were added to the platform in April 2021, aimed at remote workers. These involved application-level recognition and context-driven traffic prioritisation.</t>
  </si>
  <si>
    <t>ActiveCore SDN</t>
  </si>
  <si>
    <t>Xfinity Flex</t>
  </si>
  <si>
    <t>Launch of a virtualised set-top device (Xfinity Flex) offering streaming video and smart home services to broadband-only cable-TV customers.</t>
  </si>
  <si>
    <t>According to a news report, Comcast agreed to pay $175 million over four years for a licence to use the CableOS software platform.</t>
  </si>
  <si>
    <t>Service providing a Meraki appliance with SD-WAN and VPN functionality, and LTE failover, aimed at remote workers for enterprises that already use Cisco Meraki for WLAN, LAN switching and SD-WAN.</t>
  </si>
  <si>
    <t>Palo Alto Networks Prisma Access</t>
  </si>
  <si>
    <t>Introduction of a managed SASE service aimed at remote and mobile workers, and based on an integration of Palo Alto Networks' Prisma Access SASE platform with Comcast's ActiveCore SDN service.</t>
  </si>
  <si>
    <t>Comcast Business</t>
  </si>
  <si>
    <t>Versa SASE</t>
  </si>
  <si>
    <t>Launch of a SASE service based on Versa Networks' platform. The SASE features were available for use online, on the cloud, or a hybrid of both.</t>
  </si>
  <si>
    <t xml:space="preserve">Addition of the Cisco Viptela SD-WAN platform to Comcast's existing portfolio of SD-WAN services, including Cisco Meraki. </t>
  </si>
  <si>
    <t>Consolidated Communications</t>
  </si>
  <si>
    <t>Launch of a VeloCloud-based SD-WAN service across 24 US states. The SD-WAN platform is delivered either via a CPE appliance, in the cloud or on a hybrid basis.</t>
  </si>
  <si>
    <t>Manage, Control and Plan</t>
  </si>
  <si>
    <t>Deployment of a number of Ciena / Blue Planet Ethernet and IP network automation and optimisation appliances and software solutions, mainly designed to improve the delivery of dynamic Ethernet network slices in support of 5G services.</t>
  </si>
  <si>
    <t>Cox Communications</t>
  </si>
  <si>
    <t>Commercial launch of video services using Comcast's X1 virtual STB platform</t>
  </si>
  <si>
    <t>Internal 'Network Services Platform' (NSP), which Cox started developing in late-2015.</t>
  </si>
  <si>
    <t>RapidScale</t>
  </si>
  <si>
    <t>Proprietary, vendor-provided SD-WAN product, expected to be launched in Q3 2018.</t>
  </si>
  <si>
    <t>Plan to virtualise Cox's SBC by the end of 2018.</t>
  </si>
  <si>
    <t>Deployment of Cisco NSO, alongside the Cisco Business Process Automation (BPA) solution, to enable automated orchestration, configuration, updates and assurance of Cox's multi-vendor cable and IP-MPLS networks.</t>
  </si>
  <si>
    <t>Digicel</t>
  </si>
  <si>
    <t>Jamaica</t>
  </si>
  <si>
    <t>Guyana</t>
  </si>
  <si>
    <t>Deployment of an Ericsson virtual EPC, and supporting VIM and orchestration tools, to support Digicel Guyana's 3G mobile services.</t>
  </si>
  <si>
    <t>Multiple Asia-Pacific</t>
  </si>
  <si>
    <t>Multiple Latin American</t>
  </si>
  <si>
    <t>Multiple Caribbean</t>
  </si>
  <si>
    <t>Agreement to deploy the Affirmed Networks solution across all 31 of Digicel's mobile networks in the Caribbean, Latin America and Asia-Pacific.</t>
  </si>
  <si>
    <t>DISH</t>
  </si>
  <si>
    <t>Deployment of Mavenir open-RAN software to support the roll-out of new entrant Dish's greenfield 5G network in the USA.</t>
  </si>
  <si>
    <t xml:space="preserve">Agreement to deploy Altiostar open-RAN software together with Fujitsu O-RAN-compliant remote radio heads as part of DISH's nationwide roll-out of a greenfield 5G network. </t>
  </si>
  <si>
    <t>Vmware Tanzu for Telco</t>
  </si>
  <si>
    <t>VMware vSphere ESXi</t>
  </si>
  <si>
    <t>Telco Cloud Automation</t>
  </si>
  <si>
    <t xml:space="preserve">Deployment of the VMware Telco Cloud as the cloud infrastructure supporting DISH's roll-out of a cloud-native 5G mobile network in the USA. The platform included an abstraction layer facilitating automation and orchestration of network functions across multiple network domains, and across a hybrid of public and private cloud, while certain "core control points" will remain exclusively within DISH's private cloud. </t>
  </si>
  <si>
    <t xml:space="preserve">VMware Telco Cloud, VMware Telco Cloud Platform RAN </t>
  </si>
  <si>
    <t>Ethernet 800 Series Network Adapters, FlexRAN Architecture, vRAN Dedicated Accelerator ACC100 cards, Xeon-SP CPU</t>
  </si>
  <si>
    <t>Agreement to deploy a number of 'open RAN-compliant', Intel server components  as part of the cloud infrastructure supporting DISH's deployment of open RAN.</t>
  </si>
  <si>
    <t>Nokia 5G Cloud-Native Core</t>
  </si>
  <si>
    <t>Agreement to deploy Nokia cloud-native 5G SA core components, and additional cloud-native network functions supporting 4G and 5G services, and VoWiFi.</t>
  </si>
  <si>
    <t>Voice over 5G Core (Vo5G)</t>
  </si>
  <si>
    <t>Amazon Elastic Kubernetes Service (EKS)</t>
  </si>
  <si>
    <t>AWS Local Zones, AWS Outposts</t>
  </si>
  <si>
    <t>Graviton 2 processors</t>
  </si>
  <si>
    <t>Agreement for DISH to deploy its cloud-native 5G core and open RAN functions on the AWS cloud, in particular via its Local Zones (metro / regional data centres) and Outposts (at the cell site or customer premise) facilities.</t>
  </si>
  <si>
    <t>Agreement to deploy Palo Alto security software end to end across DISH's 5G network, including container security, secure network slicing, real-time threat correlation and dynamic security enforcement. The deal included Palo Alto's Virtual Machine- (VM-) based and cloud-native Next-Generation Firewalls.</t>
  </si>
  <si>
    <t>Dell EMC PowerEdge servers, Apex</t>
  </si>
  <si>
    <t>Dell disclosed that it was supplying a range of 'open' hardware and software to support DISH's 5G open RAN and cloud-native core, including servers running in both centralised AWS data centres, and at the network and on-premise edge supporting private 5G, MEC and SD-WAN services. In addition, Dell was supplying its Apex portfolio: a combination of Dell cloud-based capabilities and IT services on demand.</t>
  </si>
  <si>
    <t>Deployment of IBM AI-based network automation software, including intent-based service orchestration functionality, and support for network slicing and BSS operations.</t>
  </si>
  <si>
    <t>Cisco Cell Site Routers</t>
  </si>
  <si>
    <t>Cisco XRv9K virtual routers</t>
  </si>
  <si>
    <t>Wide-ranging deal with Cisco including support for new operational models (DevOps, CI / CD, etc.) and go-to-market strategy, as well as cloud-native routing and transport software and management platforms supporting end-to-end network slicing.</t>
  </si>
  <si>
    <t>Addition of Samsung as a supplier of radio equipment in addition to MTI and Fujitsu. Dish agreed to use Samsung's 5G and RAN solutions, vRAN software and a variety of O-RAN compliant radio units, including Massive MIMO radios</t>
  </si>
  <si>
    <t>EarthLink</t>
  </si>
  <si>
    <t>Earthlink was acquired by Windstream in November 2016.</t>
  </si>
  <si>
    <t xml:space="preserve">Frontier Communications </t>
  </si>
  <si>
    <t>Use of SDN as part of a deployment of G.fast broadband access technology to automate provisioning and management processes.</t>
  </si>
  <si>
    <t>Launch of an SD-WAN service based on a cloud CPE platform. The name of the vendor supplying the solution was not disclosed.</t>
  </si>
  <si>
    <t>GCI</t>
  </si>
  <si>
    <t>The Juniper Contrail SD-WAN platform comprises: Contrail Service Orchestration software, the NFX250 Network Services hardware platform (serving as a uCPE), SRX Series Services Gateway hardware, and the vSRX Virtual Firewall. The uCPE is intended to support deployment of additional multi-vendor VNFs as required. The Palo Alto virtual firewall was available as an optional extra.</t>
  </si>
  <si>
    <t>NFX250 Network Services</t>
  </si>
  <si>
    <t>Deployment of a virtualised RAN platform at Alaskan telco GCI, intended to support LTE-Advanced and future 5G services. The platform uses OpenStack and KVM as the virtualisation OS. The vRAN was deployed in the Alaskan capital Anchorage.</t>
  </si>
  <si>
    <t>Altiostar introducing its LTE-Advanced technologies such as 4×4 MIMO and Multi-band Carrier Aggregation to improve VoLTE quality. Carrier-grade OpenStack and KVM for NFV. Virtualized baseband from Altiostar runs as VNFs. Altiostar’s pioneering Ethernet Front Haul was deployed during the field trial by GCI on its existing Ethernet backhaul transport network to enable deployment of LTE-Advanced features while demonstrating the ability to reduce costs by centralizing the baseband functionality and improving capacity.</t>
  </si>
  <si>
    <t>Launch of initial 5G services. The mobile core vendor was thought to be Ericsson; although this was stated explicitly.</t>
  </si>
  <si>
    <t>Deployment of Harmonic's virtualised Converged Cable Access Platform (CableOS), in conjunction with Harmonic's Distributed Access Architecture (DAA), to deliver 2Gbps cable and FTTP broadband to a targeted 77% of its footprint.</t>
  </si>
  <si>
    <t>GTT Communications</t>
  </si>
  <si>
    <t>Deployed using dedicated CPE hardware with SD-WAN VNFs pre-loaded, as well as VeloCloud software at GTT POPs worldwide.</t>
  </si>
  <si>
    <t>Integration of GTT's VeloCloud-based SD-WAN offering with that of Interoute, acquired earlier in 2018. This involves moving to a delivery of the SD-WAN capabilities via a uCPE appliance capable of supporting further VNFs at a future point. The first such VNF, delivered integrated with the uCPE, is firewall.</t>
  </si>
  <si>
    <t>Extension of GTT's SD-WAN service based on Silver Peak's Unity EdgeConnect platform to the US market. The service was previously introduced to the European market only by Interoute, which was acquired by GTT in 2018.</t>
  </si>
  <si>
    <t>Launch of a managed SASE service based on the integration of the Palo Alto Networks Prisma Access SASE platform with GTT's existing managed SD-WAN services.</t>
  </si>
  <si>
    <t>Hughes Network Systems</t>
  </si>
  <si>
    <t>HughesON Managed SD-WAN</t>
  </si>
  <si>
    <t>Launch of managed SD-WAN solution based on Hughes' 'ActiveTechnologies' range of application and traffic monitoring, QoS and prioritisation technologies.</t>
  </si>
  <si>
    <t>Launch of the HR4860 SD-WAN appliance, based on Hughes' 'ActiveTechnologies' QoS and traffic shaping software, and incorporating Fortinet security VNFs.</t>
  </si>
  <si>
    <t>HR4860</t>
  </si>
  <si>
    <t>Introduction of a managed VMware VeloCloud SD-WAN service, delivered via premises- or cloud-based CPE, or a hybrid combination of the two.</t>
  </si>
  <si>
    <t>Level 3</t>
  </si>
  <si>
    <t>tw telecom</t>
  </si>
  <si>
    <t>Dynamic Network Capacity / Adaptive Network Control Solutions (ANCS)</t>
  </si>
  <si>
    <t>Level 3's acquisition of tw telecom gave it tw telecom's SDN-based 'Dynamic Network Capacity' technology (which it renamed 'Adaptive Network Control Solutions'), allowing customers to use a portal to flexibly scale their Ethernet bandwidth, either on demand, on a pre-scheduled basis, or dynamically / automatically based on usage requirements and QoS parameters. Level 3 completed the roll-out of this capability across its US network footprint in May 2015, and made it available across dedicated connections to Microsoft Azure in the same month. The service also used the Cisco NSO to support automated configuration and activation of network devices across the SDN.</t>
  </si>
  <si>
    <t>Managed service integrated with Level 3's SDN and incorporating some of its capabilities, including connectivity via Ethernet alongside MPLS and public Internet.</t>
  </si>
  <si>
    <t>Liberty Global</t>
  </si>
  <si>
    <t>UPC Hungary</t>
  </si>
  <si>
    <t>ActiveVideo</t>
  </si>
  <si>
    <t>CloudTV Streamcast</t>
  </si>
  <si>
    <t>Virtualised platform for integrating YouTube streaming video with pay-TV services.</t>
  </si>
  <si>
    <t>UPC Poland</t>
  </si>
  <si>
    <t>Reference Design Kit (RDK)</t>
  </si>
  <si>
    <t>UPC Czech Republic</t>
  </si>
  <si>
    <t>vMX</t>
  </si>
  <si>
    <t>Juniper vMX virtual routers deployed as route reflectors on Liberty Global's Border Gateway Protocol (BGP) network supporting its cable operations in Europe and Latin America (but not the Caribbean and Puerto Rico, according to media).</t>
  </si>
  <si>
    <t>Virgin Media Business</t>
  </si>
  <si>
    <t>Partnership agreement for Virgin Media Business to offer Versa Networks' 'Cloud IP'-branded, cloud-hosted SD-WAN platform to its enterprise WAN customers.</t>
  </si>
  <si>
    <t>Benu Networks</t>
  </si>
  <si>
    <t>IPv6 Dual-Stack (DS-Lite)</t>
  </si>
  <si>
    <t>Deployment of a provider edge-based solution that allows business and residential customers to use their existing IPv4-based Internet services and applications at the same time as transitioning to new IPv6-based services in both the access and core network. The virtual, x86-based platform also provides a full edge router feature set (i.e. multi-protocol compatibility).</t>
  </si>
  <si>
    <t>TiVo, Reference Design Kit (RDK)</t>
  </si>
  <si>
    <t>Introduction of the Horizon 4 video platform, due for full commercial launch in Liberty Global's subsidiaries in Belgium, the Netherlands and Switzerland in 2019. The platform supports integrated delivery of pay-TV, and third-party and OTT video, offerings across multiple screens. The package includes a cloud DVR facility.</t>
  </si>
  <si>
    <t>UPC</t>
  </si>
  <si>
    <t>Telenet</t>
  </si>
  <si>
    <t>Zscaler</t>
  </si>
  <si>
    <t>Zscaler Internet Access, Zscaler Private Access</t>
  </si>
  <si>
    <t>Agreement to implement the Zcaler cloud-delivered SASE solution, based on the Zscaler Zero Trust Exchange platform.</t>
  </si>
  <si>
    <t>Liberty Latin America</t>
  </si>
  <si>
    <t>Part of a deployment of Juniper vMX virtual routers across Liberty Global's Border Gateway Protocol (BGP) network supporting its cable operations in Europe and Latin America (excluding the Caribbean and Puerto Rico, according to media). Specifically, this involved Liberty Global's networks in Panama and Chile. Liberty Global's Latin American and Caribbean networks were subsequently spun off into a separately traded company, Liberty Latin America.</t>
  </si>
  <si>
    <t>C&amp;W Business</t>
  </si>
  <si>
    <t>Launch of SD-WAN service (believed to be based on the Versa Networks platform) by Liberty Latin America subsidiary C&amp;W Business.</t>
  </si>
  <si>
    <t>Puerto Rico</t>
  </si>
  <si>
    <t>Liberty Puerto Rico</t>
  </si>
  <si>
    <t>Liberty Latin America, TiVo</t>
  </si>
  <si>
    <t>Launch of 'Hub TV' product: an Android TV-based IPTV console giving access to the cloud-based TiVo TV / VOD / DVR platform and a number of video / TV apps.</t>
  </si>
  <si>
    <t>Contract to deploy an Ericsson virtual packet core platform across Liberty Latin America's subsidiaries throughout the Caribbean and Central America.</t>
  </si>
  <si>
    <t>Lumen Technologies (formerly CenturyLink)</t>
  </si>
  <si>
    <t>CenturyLink supports firewall products and services from multiple vendors, via both dedicated hardware appliances and virtual firewalls. Vendors supported include: Check Point, Cisco, Fortinet, Imperva, Juniper, Intel / McAfee and Palo Alto Networks. VMware supplied the NFVi supporting the first firewall deployments; and that infrastructure was reportedly still in service at the end of 2018.</t>
  </si>
  <si>
    <t>Programmable Services Backbone. Was in 36 network and data center locations in seven countries globally by Oct 15; over 50 locations in seven countries by Jan 2017. Blue Planet used to provide multi-vendor orchestration of physical and virtual network elements for the PSB. An early iteration of the PSB also supported VMware as the cloud OS. In addition to self-developed and OpenDaylight SDN controllers, CenturyLink revealed in December 2018 that it was using an ONOS (Open Network Operating System) controller.</t>
  </si>
  <si>
    <t>40% of "core IP POPs" virtualised by Feb 2016, with plan to be 100% by 2018 (60% was achieved by Sep 2017).</t>
  </si>
  <si>
    <t>Entry based on a news report that CenturyLink's telco cloud had started to support containers, via a platform built by CenturyLink itself.</t>
  </si>
  <si>
    <t>National SD-WAN service delivered using 'non-proprietary', multi-tenant CPE hardware (i.e. capable of hosting other VNFs or SD-WAN solutions). In September 2018, the service was extended to 36 countries worldwide, based on the international longhaul network of Level 3, acquired by CenturyLink in 2017.</t>
  </si>
  <si>
    <t>CenturyLink</t>
  </si>
  <si>
    <t>Deployment of CORD to support multi-access broadband services using CenturyLink's own vBNG software and supported by an OpenDaylight-based SDN access controller (both of which were originally developed by Active Broadband, a vendor acquired by CenturyLink in 2016). Initially deployed to support DSL services in Minnesota, but being rolled out progressively across CenturyLink's CO estate and Programmable Services Backbone (PSB).</t>
  </si>
  <si>
    <t>CenturyLink, OpenDaylight</t>
  </si>
  <si>
    <t>More basic SD-WAN offering than Versa Networks for customers with less demanding networks. Can be deployed in conjunction with reselling broadband access and MPLS services offered on a wholesale basis by cablecos including Charter Communications, Comcast and Time Warner. Also, elements of the Meraki portfolio (e.g. enterprise WiFi gear and managed service) can be delivered in conjunction with the Versa Networks SD-WAN service.</t>
  </si>
  <si>
    <t>Victor</t>
  </si>
  <si>
    <t>Self-developed NFV orchestrator based on a containerised adaptation of the Service Logic Interpreter function that is part of a module of the open-source ONAP (Open Network Automation Platform) NFV MANO platform.</t>
  </si>
  <si>
    <t>Managed Cisco SD-WAN</t>
  </si>
  <si>
    <t>Launch of a managed SD-WAN service based on the Cisco Viptela platform.</t>
  </si>
  <si>
    <t>uCPE using the ADVA hypervisor, supporting a range of VNFs, including SD-WAN, security, hosted OS, voice and analytics.</t>
  </si>
  <si>
    <t>Lanner</t>
  </si>
  <si>
    <t>Addition of the VMware VeloCloud SD-WAN platform to Lumen's multi-vendor managed SD-WAN portfolio (marketed as 'Lumen SD-WAN with VMware').</t>
  </si>
  <si>
    <t>Introduction of a new uCPE appliance - the Lumen Edge Gateway - intended to support the delivery of multi-vendor SD-WAN, VNFs and other enterprise applications on a co-managed basis (management shared between the service provider and the enterprise ICT team).</t>
  </si>
  <si>
    <t>Masergy Communications</t>
  </si>
  <si>
    <t>Launch of 'Cloud-Based Router': cloud-based, virtualised routing service delivered over an SDN.</t>
  </si>
  <si>
    <t>Introduction of 'Network as a Service with self-service': customer portal enabling software-based set-up of ad hoc VPN connections via the public Internet from remote or short-term sites to customers' Masergy VPNs. By 2017, this had developed into an 'SD-VPN' portfolio offering customers the option of multiple software-defined VPNs for different purposes delivered over Layer 2 or 3 private networks, or via the public Internet.</t>
  </si>
  <si>
    <t>Vyatta 5600 vRouter</t>
  </si>
  <si>
    <t>Launch of Masergy's 'Virtual f(n)' virtualised services platform. This used the Overture Ensemble Carrier Ethernet (ECE) virtualised network interface device (NID), built on its 65vSE VNF compute node platform (incorporating the Intel Atom processor), to host multi-vendor VNFs at the customer premises (effectively doubling up as a uCPE). Initial firewall and router VNFs were supplied by Fortinet and Brocade respectively. Further VNFs were expected to be rolled out subsequently. The VNFs were later also made available on a cloud-hosted basis ('Cloud f(n)').</t>
  </si>
  <si>
    <t>Network Interface Device (NID)</t>
  </si>
  <si>
    <t>Overture Ensemble Carrier Ethernet (ECE), Overture 65vSE VNF compute node platform</t>
  </si>
  <si>
    <t>Introduction of a 'lighter' firewall VNF (omitting some UTM elements) for less stringent enterprise requirements.</t>
  </si>
  <si>
    <t>Certes Networks</t>
  </si>
  <si>
    <t>CryptoFlow Solutions</t>
  </si>
  <si>
    <t xml:space="preserve">SD-WAN Pro service: end-to-end SD-WAN offer, with deployment options of a dedicated CPE appliance, uCPE or in the cloud. </t>
  </si>
  <si>
    <t xml:space="preserve">SD-WAN Go (lower-spec offer enabling SD-WAN to be deployed selectively across the enterprise WAN and sites). Uses an on-premise physical appliance. In December 2017, Masergy upgraded the product with new application routing, automatic path control, firewall and router capabilities. </t>
  </si>
  <si>
    <t>Addition of SDN capabilities to Masergy's two SD-WAN products (SD-WAN Pro and SD-WAN Go). Customers can schedule bandwidth, route and service changes, or update them in real time, via a portal (Intelligent Services Portal). Via the portal, customers can also carry out analytics on a range of performance metrics.</t>
  </si>
  <si>
    <t>Launch of managed SD-WAN services with integrated security software offering three levels of protection, and using dedicated Fortinet CPE with pre-installed firewall. In July 2020, Masergy launched a new version of the service (branded SD-WAN 3.0) based on a combination of the Fortinet features with an in-house security stack, and integration to additional public clouds and third-party networks (as part of a repositioning of its SD-WAN as a 'SASE' (Secure Access Service Edge) solution). The SASE proposition was further boosted in November 2020 with the addition of: BitGlass's Cloud Access Security Broker (CASB) solution (protects security of SaaS and other cloud work flows); Fortinet cloud-based firewalls; Masergy's internally developed Zero-Trust Network Access (ZTNA) tools; and Masergy's AIOps platform (AI-based network optimisation). In October 2020, Masergy also introduced an 'SD-WAN On the GO' product based on the SASE platform. This was designed to provide SD-WAN access to remote / mobile users, and employed IPsec tunnels and endpoint protection.</t>
  </si>
  <si>
    <t>SD-WAN Secure Home</t>
  </si>
  <si>
    <t>Introduction of an SD-WAN appliance for home use, including application-specific traffic prioritisation, support for multiple Internet links and integrated Fortinet firewall.</t>
  </si>
  <si>
    <t>MegaPath</t>
  </si>
  <si>
    <t>Cloud-based SD-WAN deployment.</t>
  </si>
  <si>
    <t>MetTel</t>
  </si>
  <si>
    <t>MetTel indicated in a press report in May 2019 that its whole "SIP stack" was already virtualised.</t>
  </si>
  <si>
    <t>MetTel indicated in a press report in May 2019 that its firewalls were already virtualised in the cloud.</t>
  </si>
  <si>
    <t>Deployment of VMware's Reference Architecture for NFV at initially a single data centre.</t>
  </si>
  <si>
    <t>Rogers Communications</t>
  </si>
  <si>
    <t>Launch of initial commercial 5G services in Canada's largest cities.</t>
  </si>
  <si>
    <t>Ericsson-provided Standalone (SA) 5G core: initial roll-outs in the cities of Montreal, Ottawa, Toronto and Vancouver. Launched commercially in March 2022.</t>
  </si>
  <si>
    <t>Agreement to deploy Ribbons' MUSE SDN-based domain orchestrator in conjunction with Ribbons' Apollo optical networking platform, to expand and optimise Rogers' optical network, and accelerate new service creation.</t>
  </si>
  <si>
    <t>Casa Systems</t>
  </si>
  <si>
    <t>Casa Systems vCCAP</t>
  </si>
  <si>
    <t>Deployment of Casa Systems vCCAP platform and Distributed Access Architecture (DAA) to support flexible and scalable delivery of planned multi-gigabit cable broadband services.</t>
  </si>
  <si>
    <t>Deployment of Harmonic's virtualised Converged Cable Access Platform (CableOS), in conjunction with Harmonic's Distributed Access Architecture (DAA), to support delivery of multi-gigabit services over cable and IP over fibre access.</t>
  </si>
  <si>
    <t>SETAR</t>
  </si>
  <si>
    <t>Aruba</t>
  </si>
  <si>
    <t>Deployment of an end-to-end set of Nokia VNFs and hardware to prepare the network of SETAR (the incumbent operator for the Caribbean territory of Aruba) for 5G.</t>
  </si>
  <si>
    <t>Shaw Communications</t>
  </si>
  <si>
    <t>Launch of a mobile TV app using the Comcast X1 cloud-based DVR / STB platform. STBs supporting the service on video devices in the home started to be rolled out in the second half of 2016. The service was also supported by Cisco's Open Media Distribution platform (virtualised CDN).</t>
  </si>
  <si>
    <t>Launch of Cisco Meraki-based SD-WAN service delivered over Shaw's cable broadband network.</t>
  </si>
  <si>
    <t>Fujitsu</t>
  </si>
  <si>
    <t>Virtuora</t>
  </si>
  <si>
    <t>Shaw Communications completed the deployment of the Fujitsu Virtuora optical networking system, which incorporates SDN control of optical transport. This was part of a broader deployment (including the Fujitsu 1Finity T310 Transport and 1Finity L100 Lambda series blades) designed to increase capacity and performance on Shaw's fibre-optic network.</t>
  </si>
  <si>
    <t>Sprint</t>
  </si>
  <si>
    <t>Launch of the C3PO (Clean CUPS Core for Packet Optimization: CUPS = Control &amp; User Plane Separation): reference virtualised mobile packet core architecture, offered to third-party operators and intended to form the basis for Sprint's own forthcoming virtualisation of the EPC and IMS. Includes disaggregation and streamlining of multiple EPC components on a single data plane instance, with a separate but integrated virtualised control plane. Intel developed the vEPC (data and control planes) and made the source code available through ON.Lab's CORD project. Sprint developed enhancements to the virtualised SDN controller function and made the source code available through the OpenDaylight open-source SDN project</t>
  </si>
  <si>
    <t>The coverage for the SD-WAN service was extended to over 100 countries across four continents through an agreement with VMware in February 2020.</t>
  </si>
  <si>
    <t>IP Short Message Gateway (IPSM-GW)</t>
  </si>
  <si>
    <t>100% of IPSM traffic virtualised by September 2017.</t>
  </si>
  <si>
    <t>Migration to virtualised platform was expected to be complete by end 2017.</t>
  </si>
  <si>
    <t>Multimedia Messaging Service Centre (MMSC)</t>
  </si>
  <si>
    <t>Sprint collaborating with Ericsson on the development of a dedicated, distributed and virtualised packet core - including a dedicated, Ericsson-supplied OS - to support a new LTE-M-based and 5G-ready, nationwide IoT network. In September 2018, the name of the network was announced ('Curiosity'), along with the expected launch date (November 2018). Sprint indicated that the network would have eight nodes running bare metal servers by November 2018, rising to 14 by February 2019 and up to 150 nodes by end 2019. Nodes can be implemented in Sprint nodes, shared data centres or enterprise sites.</t>
  </si>
  <si>
    <t>Packet</t>
  </si>
  <si>
    <t>Breakout Gateway Control Function (BGCF)</t>
  </si>
  <si>
    <t>Mavenir, Metaswitch Networks</t>
  </si>
  <si>
    <t>Deployments of disaggregated,  virtualised IMS components from both Mavenir and Metaswitch Networks.</t>
  </si>
  <si>
    <t>Media Resource Function (MRF)</t>
  </si>
  <si>
    <t>Launch of first commercial 5G services based on NSA 5G core software. Software from Ericsson, Nokia and Samsung was involved in the launch; but the vendor(s) involved in supplying the core were not announced.</t>
  </si>
  <si>
    <t>TDS Telecommunications</t>
  </si>
  <si>
    <t>TDS Broadband Services</t>
  </si>
  <si>
    <t>Espial</t>
  </si>
  <si>
    <t>Elevate Cloud</t>
  </si>
  <si>
    <t>Agreement to licence Espial's virtual set-top-box platform.</t>
  </si>
  <si>
    <t>Android TV, ARRIS</t>
  </si>
  <si>
    <t>ARRIS VIP6102W UHD IP set-top</t>
  </si>
  <si>
    <t xml:space="preserve">Introduction of a cloud-delivered IP-video platform, including cloud STB and DVR capabilities, based on the Android TV platform and ARRIS set-top boxes. </t>
  </si>
  <si>
    <t>Telus</t>
  </si>
  <si>
    <t>Affirmed Networks solution selected to support IoT services; reported to be in the process of creating commercial offerings at December 2015.</t>
  </si>
  <si>
    <t>Deployment of ten OpenStack-based NFV 'pods' (distributed NFVi) across Canada by September 2018: we estimate this started to start supporting live services in 2016.</t>
  </si>
  <si>
    <t>Launch of Telus's 'Ethernet Network as a Service' product, based on the Nuage Networks SD-WAN solution. This uses the SD-WAN platform to support on-demand set-up and configuration of Ethernet VPN overlays over any underlay, including broadband Internet. In conjunction with the deployment, Telus rolled out a nationwide SDN infrastructure integrated with its regional NFVi 'pods' (NFV data centres).</t>
  </si>
  <si>
    <t>Tungston Fabric (formerly OpenContrail)</t>
  </si>
  <si>
    <t>Deployment of NEC / Netcracker's 'Network-as-a-Service (NaaS)' solution, including the vendor's 'Service Orchestration' product, designed to enable service orchestration and lifecycle management across hybrid physical and virtual environments.</t>
  </si>
  <si>
    <t>Launch of initial 5G services. The mobile core vendor was known to be either Ericsson or Nokia.</t>
  </si>
  <si>
    <t>Deployment at Telus of a number of Nokia solutions designed to support the management and performance of its 5G network and use cases. These included Nokia Subscriber Data Management (SDM) (consolidated user data repository) and the Nokia Policy Controller: a cloud-native platform supporting policy management across both 5G and 4G.</t>
  </si>
  <si>
    <t>OneAccess ONE2501</t>
  </si>
  <si>
    <t>Agreement to deploy Ekinops' OneAccess virtual routing software and CPE to support managed enterprise services.</t>
  </si>
  <si>
    <t>DZS</t>
  </si>
  <si>
    <t>DZS Cloud End-to-End Orchestration and Automation (E2EO)</t>
  </si>
  <si>
    <t>Agreement to deploy DZS E2EO to support automated, end-to-end orchestration and lifecycle management of VNFs and CNFs across Telus's network, including support for 5G core, vRAN / open RAN, and network slicing.</t>
  </si>
  <si>
    <t>TPx Communications</t>
  </si>
  <si>
    <t>Launch of a VeloCloud SD-WAN platform designed to support the delivery of TPx's managed WAN and Unified Communications services on a nationwide basis. The service was enabled via a vendor-neutral uCPE appliance installed at each customer site.</t>
  </si>
  <si>
    <t>Addition of Silver Peak SD-WAN technology to TPx's existing multi-vendor SD-WAN platform, which also included VeloCloud's offering. One aim of the deployment was to support the delivery of SD-WAN across global, multi-operator, multi-domain WANs.</t>
  </si>
  <si>
    <t>Deployment to support cloud-based delivery and management of SIP internetworking and unified communications services.</t>
  </si>
  <si>
    <t>Launch of managed SD-WAN services based on the Cisco Meraki platform.</t>
  </si>
  <si>
    <t>Ensemble</t>
  </si>
  <si>
    <t>Agreement to implement the ADVA Ensemble NFVi and orchestration platform to support deployment of multi-vendor VNFs over TPx's uCPE platform.</t>
  </si>
  <si>
    <t>TSTT</t>
  </si>
  <si>
    <t>Trinidad and Tobago</t>
  </si>
  <si>
    <t>bmobile</t>
  </si>
  <si>
    <t>Launch of 5G-based FWA services. Huawei was named as the technology partner for the 5G network, without explicitly being designated as the mobile core supplier.</t>
  </si>
  <si>
    <t>US Cellular</t>
  </si>
  <si>
    <t>Launch of regional operator US Cellular's first 5G network - although this was not accessible to customers until 5G-compatible devices were sold in the following month. The mobile core vendor was known to be either Ericsson or Nokia.</t>
  </si>
  <si>
    <t>Agreement to deploy Nokia's SA 5G core. The deployment was expected to go live by the end of 2022.</t>
  </si>
  <si>
    <t>Verizon</t>
  </si>
  <si>
    <t>'Secure Gateway' remote WAN access product, which also includes a firewall option</t>
  </si>
  <si>
    <t>Initially introduced as stand-alone managed service in February 2016, then re-packaged as part of Verizon's Virtual Network Services launch in August 2016. The initial offering was provided on a customer self-managed basis; co-managed and fully managed options were added in February 2020. The fully managed service was aimed at smaller branch offices and was provided via Cisco ISR1100-series SD-WAN appliances.</t>
  </si>
  <si>
    <t>Dell, Red Hat</t>
  </si>
  <si>
    <t>Big Switch</t>
  </si>
  <si>
    <t>Big Cloud Fabric for SDN</t>
  </si>
  <si>
    <t>Part of a multi-vendor SDN / NFV network, initially linking five US data centres. The deployment was extended across international sites worldwide throughout 2016.</t>
  </si>
  <si>
    <t>Apache Software Foundation</t>
  </si>
  <si>
    <t>Apache Mesos</t>
  </si>
  <si>
    <t>Apache Mesos is an open-source cloud orchestration platform. Cumulus Linux was used as the operating system supporting this deployment. 'The MojaNet SDN controller was delivered integrated with the Radisys TDE-500 platform / FlowEngine software via IETF's Forces interface. The Radisys platform provides routing, load balancing and switching functionality in support of SDN. However, as it is not virtualised, it is not listed separately here. The deployment was intended to support new services with highly variable traffic flows, such as cloud, IoT and video</t>
  </si>
  <si>
    <t>Mojatatu</t>
  </si>
  <si>
    <t>MojaNet</t>
  </si>
  <si>
    <t>Next-Generation Security Platform </t>
  </si>
  <si>
    <t>Ericsson Cloud Manager, Ericsson Order Care</t>
  </si>
  <si>
    <t>Verizon Virtual Network Services (VNS) launch. Ericsson provided the service orchestration system enabling automated provisioning and service chaining of the VNFs via a web portal. This was not disclosed till February 2017. Firewall is just one of the components included in Fortinet Security Fabric and Palo Alto Networks Next-Generation Security Platform. Others include threat protection, UTM, application security, security operations and end-point protection (categories not included in the Tracker).</t>
  </si>
  <si>
    <t>Ensemble Connector is software supporting the deployment / service chaining of multiple VNFs on a single uCPE appliance. The VNF Factory supports Verizon's 'Enterprise Orchestration' offering, through which it launched VNS Solution Bundles (pre-integrated and -tested bundles of VNFs hosted on Verizon's uCPE platform) in April 2018. The uCPE appliance, which was added to the VNS portfolio at this time, is a Verizon-branded, x86 white box hosting multi-vendor VNFs, operating across Verizon's OpenStack cloud.</t>
  </si>
  <si>
    <t>Launch of the Cisco VMS platform to support delivery of Cisco IWAN SD-WAN and other Verizon VNS via the cloud, as opposed to via uCPE appliances. The cloud-based VNS service was branded 'Hosted Network Services'. In August 2017, the platform and Verizon VNS were made available on the AWS public cloud. This was intended to enable enterprises to more tightly integrate the management of applications hosted on their AWS virtual private cloud instances and the associated WAN networking policies and performance.</t>
  </si>
  <si>
    <t>Virtual Managed Services (VMS)</t>
  </si>
  <si>
    <t>103a</t>
  </si>
  <si>
    <t>Offered as a managed wholesale service via Verizon Partner Solutions.</t>
  </si>
  <si>
    <t>Sedona Systems</t>
  </si>
  <si>
    <t>NetFusion</t>
  </si>
  <si>
    <t>Implementation of Sedona Systems' integrated optical and IP transport network controller across the whole of Verizon's transport network.</t>
  </si>
  <si>
    <t>VNF Factory</t>
  </si>
  <si>
    <t>SWe</t>
  </si>
  <si>
    <t>The version of the Ribbon vSBC deployed was co-developed by Ribbon and Verizon, as it required adaptations to the OpenStack environment to support the SBC's real-time service requirements. Initially deployed in a cloud version only, with a uCPE version to be offered subsequently.</t>
  </si>
  <si>
    <t>Mist Systems</t>
  </si>
  <si>
    <t>Launch of an 'SD-WLAN' service as part of Verizon's Virtual Network Services (VNS). The service uses converged WiFi / bluetooth hardware and cloud-based software from Mist Systems to monitor and optimise WiFi and Bluetooth connectivity at enterprise locations.</t>
  </si>
  <si>
    <t>AXOS E9-2 Intelligent Edge System</t>
  </si>
  <si>
    <t>Deployment of a Calix NG-PON 2 solution from Calix, including the AXOS E9-2 Intelligent Edge System, which enables software-defined access, and the convergence of business, residential and mobile backhaul on to a single fibre connection. Initial deployment was in the city of Tampa, FL.</t>
  </si>
  <si>
    <t>Cisco, Juniper</t>
  </si>
  <si>
    <t>Deployment of new Cisco and Juniper edge routers from which the control plane functionality has been disaggregated and centralised. Software control is provided by a single common compute platform based on x86 architecture. Existing legacy routers in the network will also be replaced by the new platform at an unspecified future juncture.</t>
  </si>
  <si>
    <t>Visible</t>
  </si>
  <si>
    <t>Launch of a Verizon-backed MVNO ('Visible') using a Mavenir virtualised IMS, and cloud-based OSS and BSS.</t>
  </si>
  <si>
    <t>Verizon Business Markets</t>
  </si>
  <si>
    <t>Managed SD-Branch</t>
  </si>
  <si>
    <t>Deployment of Versa Networks' Software Defined Secure Branch (SD-Branch) managed service (based on the vendor's Cloud IP Platform), which includes management of all aspects of network usage and policy in the branch office, SD-WAN, and virtualised security and networking functions. The service is offered either as a fully cloud-based offering, via a dedicated CPE appliance, or through a white box (generic x86-based) compute device hosting multi-vendor VNFs.</t>
  </si>
  <si>
    <t xml:space="preserve">Use of unspecified virtualised 5G RAN components to support Verizon's first commercial 5G service, in the city of Sacramento, CA. </t>
  </si>
  <si>
    <t>Verizon revealed that the 3GPP-compliant, non-standalone (i.e. adapted 4G) 5G NR core network used for the launch of 5G services in two markets in April 2019 was 100% virtualised. The identity of the vendor was not disclosed.</t>
  </si>
  <si>
    <t>Hitachi High Technologies America</t>
  </si>
  <si>
    <t>ONEx</t>
  </si>
  <si>
    <t>Deployment of Hitachi WAN optimisation solution on Verizon's Virtual Network Services vCPE platform. The solution was available only on Verizon's in-house whitebox uCPE appliance, and could be deployed either in combination with or separately from Verizon's SD-WAN solutions.</t>
  </si>
  <si>
    <t>Software-defined interconnect</t>
  </si>
  <si>
    <t>Equinix</t>
  </si>
  <si>
    <t>Equinix Cloud Exchange (ECX) Fabric</t>
  </si>
  <si>
    <t>Launch of a 'Software-Defined Interconnect' (SDI) service using SDN and APIs to automate, manage and scale connections between enterprises' Verizon IP-MPLS networks and Equinix co-location sites, via the Equinix Cloud Exchange (ECX) Fabric network.</t>
  </si>
  <si>
    <t>Verizon Business Group</t>
  </si>
  <si>
    <t>Introduction of Cisco 5000-series ENCS compute appliances, including dedicated routing software, to serve as vCPE appliances. Combined with the Cisco Managed Service Accelerator (MSX) orchestration service, these appliances are optimised to support enterprises relying on Cisco routing technology. However, the appliances are also intended to act as whitebox servers that can host VNFs from multiple vendors, including those also provided by Verizon.</t>
  </si>
  <si>
    <t>Cisco 5000 Series Enterprise Network Compute System (ENCS) appliance</t>
  </si>
  <si>
    <t>Secure Web Gateway, Zero Trust Network Access (ZTNA)</t>
  </si>
  <si>
    <t>Verizon launched a fully managed SASE service comprising Versa Networks' SD-WAN combined with Zscaler’s cloud-based Secure Web Gateway and Zero Trust Network Access (ZTNA) solutions. In addition, the offering included Verizon’s own Software Defined Perimeter (SDP) solution.</t>
  </si>
  <si>
    <t>Software-Defined Perimeter (SDP)</t>
  </si>
  <si>
    <t>Deployment of the Silver Peak SD-WAN platform, using the Unity EdgeConnect CPE together with cloud delivery of the SD-WAN software and controller functions, integrated with WAN optimisation.</t>
  </si>
  <si>
    <t>Introduction of managed SD-WAN services based on the Cisco SD-WAN platform combined with Cisco router environments, security, and communications and collaboration services.</t>
  </si>
  <si>
    <t>Samsung vRAN 2.0</t>
  </si>
  <si>
    <t>Wind River Cloud Platform</t>
  </si>
  <si>
    <t>Ericsson Cloud RAN</t>
  </si>
  <si>
    <t>Agreement for Verizon to deploy Ericsson Cloud RAN (vRAN) across low-band, mid-band, and millimeter-wave (mmWave) spectrum. The vRAN platform was expected to go live on Verizon's low-band spectrum by the end of 2021, with support for mid-band and massive MIMO radio expected to be added in the second half of 2022.</t>
  </si>
  <si>
    <t>Deployment and integration of Red Hat OpenShift and solutions from the IBM Telco Network Cloud with Verizon's Service Orchestration Platform to support Verizon's 5G SA core, and services and functions such as MEC and network slicing.</t>
  </si>
  <si>
    <t>IBM Telco Network Cloud</t>
  </si>
  <si>
    <t>Agreement to offer VMware's VeloCloud SD-WAN platform as a managed service.</t>
  </si>
  <si>
    <t>Agreement to offer the Fortinet Secure SD-WAN platform.</t>
  </si>
  <si>
    <t>From an initial commercial launch date planned for mid-2021, later pushed back to 2022, Verizon explained in April 2022 that the 5G core would be launched mid-2022 but that wireless customers would only gain access to the SA mode in 2023. The vendor(s) involved were not disclosed. In April 2022, Verizon further confirmed that it would start migrating FWA traffic onto the 5G SA core in June 2022 but that smartphone traffic wouldnt be migrated until 2023</t>
  </si>
  <si>
    <t>Videotron</t>
  </si>
  <si>
    <t>Comcast, Reference Design Kit (RDK) (open standard)</t>
  </si>
  <si>
    <t>Launch of a cloud-hosted set-top box and home-WiFi system (Helix) incorporating both IP-video and DOCSIS 3.1 capabilities, and based on the Comcast X1 and xFi platforms, themselves based on RDK software.</t>
  </si>
  <si>
    <t>Launch of Videotron's 5G network in the Canadian province of Quebec. The identity of the mobile core vendor was not disclosed. The network was based on a non-virtualised Samsung RAN.</t>
  </si>
  <si>
    <t>Vonage</t>
  </si>
  <si>
    <t>The Vonage deployment utilised dedicated VeloCloud CPE rather than a cloud-based delivery model. In February 2018, the support provided by the SmartWAN-branded service was expanded to Vonage's cloud-hosted PBX services, favoured by SMEs using public Internet services to run their business communications, including fixed telephony.</t>
  </si>
  <si>
    <t>Windstream</t>
  </si>
  <si>
    <t>Cloud-hosted SD-WAN service. In July 2018, this was integrated with Windstream's 'Cloud Connect' service, enabling direct connections from customers' SD-WAN networks to AWS and Microsoft Azure cloud services. In May 2020, it was announced that the VeloCloud platform would also power Windstream's 'Kinetic Business' SD-WAN offering targeted at multi-site SMEs.</t>
  </si>
  <si>
    <t>Launch of the 'SDNow—Software Defined Network Orchestrated Waves': providing on-demand multi-vendor orchestration and automated provisioning of optical wavelength services over Windstream's longhaul network, supporting wholesale cloud connectivity services. Initially available at five carrier-neutral data centres in the US; expanded to 50 data centres by October 2017.</t>
  </si>
  <si>
    <t>Launch of Fortinet Secure SD-WAN-based SD-WAN service, including dedicated ForiGate next-generation firewall device. In July 2020, this service was integrated with Windstream's 'WAN Concierge' managed service (offering proactive technical support and service management).</t>
  </si>
  <si>
    <t>Introduction of three new edge appliances offering Unified Threat Management (UTM) functionality integrated with VMware's SD-WAN, building to an overall managed SASE solution.</t>
  </si>
  <si>
    <t>Zayo</t>
  </si>
  <si>
    <t>Deployment of Versa Networks' SD-WAN platform to support Zayo's new managed and non-managed SD-WAN products.</t>
  </si>
  <si>
    <t>Yes</t>
  </si>
  <si>
    <t>How many rows with this value</t>
  </si>
  <si>
    <t>Values in Col S</t>
  </si>
  <si>
    <t>more to find!!!</t>
  </si>
  <si>
    <t>corresponds to one value in Col C</t>
  </si>
  <si>
    <t>associated with 3 values in Col C: 601, 605, 609</t>
  </si>
  <si>
    <t>associated with 3 values in Col C: 608, 610, 682</t>
  </si>
  <si>
    <t>associated with 2 values in Col C: 588,597</t>
  </si>
  <si>
    <t>corresponds to 540 in Col C</t>
  </si>
  <si>
    <t>corresponds to 539 in Col C</t>
  </si>
  <si>
    <t>corresponds to 470 in Col C</t>
  </si>
  <si>
    <t>associated with 2 values in Col C: 589, 592</t>
  </si>
  <si>
    <t>corresponds to 141 in Col C</t>
  </si>
  <si>
    <t>corresponds to 201 in Col C</t>
  </si>
  <si>
    <t>corresponds to 145 in Col C</t>
  </si>
  <si>
    <t>corresponds to 658 in Col C</t>
  </si>
  <si>
    <t>corresponds to 7 in Col C</t>
  </si>
  <si>
    <t>corresponds to 8 in Col C</t>
  </si>
  <si>
    <t>corresponds to 9 in Col C</t>
  </si>
  <si>
    <t>corresponds to 313 in Col C</t>
  </si>
  <si>
    <t>corresponds to 409 in Col C</t>
  </si>
  <si>
    <t>corresponds to 746 in Col C</t>
  </si>
  <si>
    <t>corresponds to 970 in Col C</t>
  </si>
  <si>
    <t>corresponds to 16 in Col C</t>
  </si>
  <si>
    <t>corresponds to 445 in Col C</t>
  </si>
  <si>
    <t>corresponds to 626 in Col C</t>
  </si>
  <si>
    <t>corresponds to 701 in Col C</t>
  </si>
  <si>
    <t>corresponds to 716 in Col C</t>
  </si>
  <si>
    <t>corresponds to 762 in Col C</t>
  </si>
  <si>
    <t>corresponds to 23 in Col C</t>
  </si>
  <si>
    <t>corresponds to 80 in Col C</t>
  </si>
  <si>
    <t>corresponds to 81 in Col C</t>
  </si>
  <si>
    <t>corresponds to 82 in Col C</t>
  </si>
  <si>
    <t>corresponds to 197 in Col C</t>
  </si>
  <si>
    <t>only 241</t>
  </si>
  <si>
    <t>only 295</t>
  </si>
  <si>
    <t>only 390</t>
  </si>
  <si>
    <t>only 440</t>
  </si>
  <si>
    <t>only 486</t>
  </si>
  <si>
    <t>only 487</t>
  </si>
  <si>
    <t>only 488</t>
  </si>
  <si>
    <t>only 499</t>
  </si>
  <si>
    <t>stop</t>
  </si>
  <si>
    <t>YTL Communications</t>
  </si>
  <si>
    <t>Axyom 5G Core</t>
  </si>
  <si>
    <t>Summa Networks</t>
  </si>
  <si>
    <t>China Broadnet</t>
  </si>
  <si>
    <t>The CU, DU, IMC and packet core run on a private cloud platform provided by robin.io</t>
  </si>
  <si>
    <t>A pilot launch of the Samsung-enabled 5G SA service took place in May 2021. By July 2022, the 5G SA networks had reached 95% area coverage</t>
  </si>
  <si>
    <t>Angola</t>
  </si>
  <si>
    <t>Unitel</t>
  </si>
  <si>
    <t>Nigeria</t>
  </si>
  <si>
    <t xml:space="preserve">5G SA core's coverage is to increase to 75% by end of 2021 and full nationwide coverage by end of 2022, from 50% in June 2021. </t>
  </si>
  <si>
    <t>Tanzania</t>
  </si>
  <si>
    <t>Agreement for Nokia to standardise PLDT's and Smart's telco cloud infrastructure across the Philippines and to deploy end-to-end service orchestration and assurance solutions systems across the two companies. Nokia will deploy applications, operations and network management solutions across its NFVI cloud platform and IP Multimedia Subsystem (IMS) core</t>
  </si>
  <si>
    <t>Launch of a cloud-native 5G core capable of supporting both Non-Standalone (NSA) and Standalone (SA) 5G core modes. SA-based services went live in May 2021. The deployment used Huawei servers based on ARM V8 architecture.</t>
  </si>
  <si>
    <t>Service Communications Proxy (SCP)</t>
  </si>
  <si>
    <t>Binding Selection Function (BSF)</t>
  </si>
  <si>
    <t>NFV Director Onboarding</t>
  </si>
  <si>
    <t>MTN Nigeria</t>
  </si>
  <si>
    <t xml:space="preserve">Commercial launch of 5G services, mainly in and around the Lagos area, in September 2022. Ericsson also provided the 5G RAN. </t>
  </si>
  <si>
    <t>Nokia Digital Operations Center</t>
  </si>
  <si>
    <t xml:space="preserve">Ready-to-deploy SA core at Three Austria, including end-to-end network slicing supporting B2B, B2B2B and B2B2C use cases. Launch took place 30 September 2022. </t>
  </si>
  <si>
    <t xml:space="preserve">In September 2022, Orange Belgium confirmed that the rollout of its 5G SA core network had begun, following the acquisition of 200MHz of spectrum in June 2022. </t>
  </si>
  <si>
    <t>The Ericsson NSA core started to be deployed at Telekom Deutschland in 2019 as a result of a regulatory requirement to phase out the operator's Huawei-supplied core.</t>
  </si>
  <si>
    <t>Commercial launch of a cloud-native, converged NSA/SA core deployed to Ericsson's proprietary container-orchestration platform running over bare metal. The agreement to deploy the Ericsson core was first announced in November 2019.</t>
  </si>
  <si>
    <t>Deutsche Telekom, Open Network Automation Platform (ONAP)</t>
  </si>
  <si>
    <t xml:space="preserve">Launch of 5G network in June 2022, with service initially available as as FWA only for home and office users. Full mobile services to be introduced in the fourth quarter of 2022. </t>
  </si>
  <si>
    <t>Elisa Eesti</t>
  </si>
  <si>
    <t>Vodacom Tanzania</t>
  </si>
  <si>
    <t>Launch of NSA-based 5G services. Nokia supplied is Subscriber Data Management (SDM) and 5G Gateway products. It was not disclosed which vendor(s) supplied the other NSA core functions.</t>
  </si>
  <si>
    <r>
      <rPr>
        <strike/>
        <sz val="11"/>
        <rFont val="Roboto"/>
        <scheme val="minor"/>
      </rPr>
      <t>Agreement to</t>
    </r>
    <r>
      <rPr>
        <sz val="11"/>
        <rFont val="Roboto"/>
        <scheme val="minor"/>
      </rPr>
      <t xml:space="preserve"> Deployment of a number of Oracle's cloud-native, 5G SA network functions. The purpose of the deployment was to support the creation and delivery of custom, on-demand network slices.</t>
    </r>
  </si>
  <si>
    <t>Distributed Unit (DU) appliance</t>
  </si>
  <si>
    <t>Symware next-generation distributed unit (DU)</t>
  </si>
  <si>
    <t>Intel, Rakuten Symphony</t>
  </si>
  <si>
    <t>Robin Cloud Native Platform (CNP)</t>
  </si>
  <si>
    <t>Deployment of the Kubernetes-based Robin Cloud Native Platform (CNP) (part of the Rakuten Symworld portfolio) as the cloud platform layer for onboarding and managing the core, RAN and other functions for the 1&amp;1 network.</t>
  </si>
  <si>
    <t>Agreement for Casa Systems to provide a number of 5G SA core network functions to support Verizon's public MEC services.</t>
  </si>
  <si>
    <t>It was not known if Airtel had contracted the NSA core to a new vendor, having previously deployed an Ericsson vEPC.</t>
  </si>
  <si>
    <t>Plan to launch 5G SA services in November 2022.</t>
  </si>
  <si>
    <t>Deployment of an end-to-end Ericsson network platform to support Chunghwa Telecom's 5G services (launched as initially expected in July 2020). In addition to mobile core VNFs, the products deployed included Ericsson C-RAN and radios.</t>
  </si>
  <si>
    <t>Introduction of a cloud-delivered, managed Virtual Network Functions service based on the orchestration (NFVO) functionality and Nokia Nuage SDN / SD-WAN functionality deployed in 2020. Alongside Nuage SD-WAN, the initial offering included Fortinet vFirewalls.</t>
  </si>
  <si>
    <t>In March 2021, Nokia's Nuage Networks, previously offered on the basis of on-premise appliances, started to be offered as a service from Globe's private telco cloud, orchestrated by the Amdocs platform.</t>
  </si>
  <si>
    <t xml:space="preserve">Deployment of Ericsson dual-mode (NSA and SA) 5G core. Commercial launch to enterprise customers took place on 12 February 2022. </t>
  </si>
  <si>
    <t xml:space="preserve">Deployment of a new appliance developed by Rakuten Symphony in collaboration with Intel. This was expected to be installed at 13,000 5G sites and 10,000 4G sites in Rakuten Mobile's network over the course of 10 months. While Rakuten claimed that the new DU was a COTS appliance, it nonetheless integrated standard functions that were previously delivered by separate boxes, such as the cell-site routing function and CPRI to eCPRI conversion. </t>
  </si>
  <si>
    <t>Self-developed 5G SA core, with the aim to achieve national coverage by the end of 2023. The 5G SA network would initially support FWA services alongside mobile broadband.</t>
  </si>
  <si>
    <t xml:space="preserve">Launch of commercial 5G services, using YTL's own core connected to the national wholesale 5G RAN network of Digital Nasional Berhad's (DNB). This followed a soft launch in three locations including Kuala Lumpur, which had taken place in December 2021. </t>
  </si>
  <si>
    <t>Deployment of the Altiostar open RAN solution as part of an end-to-end, greenfield 5G network roll-out based on Rakuten's Symworld (Rakuten Communications Platform).</t>
  </si>
  <si>
    <t>Launch of 5G voice and data services in three local areas.</t>
  </si>
  <si>
    <t>The launch, scheduled for 2023, was initially intended to support industrial applications, network slicing and private network services, based on the macro network SA core.</t>
  </si>
  <si>
    <t>Launch of EE's 5G network using a Non-standalone (NSA) 5G core from Huawei: the operator's existing LTE core supplier. The core was originally expected to be replaced by a converged 4G, NSA and Standalone (SA) 5G core from an alternative supplier around 2021/2, ahead of the deadline of January 2023 for swapping out Huawei technology stipulated by the UK Department of Culture, Media and Sport (DCMS).</t>
  </si>
  <si>
    <t>The launch was expected to take place by the end of 1Q 2023, according to the operator.</t>
  </si>
  <si>
    <t xml:space="preserve">Implementation of Nokia's SDM and NetAct solutions, intended to provide an integrated means to manage and monitor Jazz's fully cloud-based network across multiple network domains. The deployment was expected to be extended across the whole network by 2025. </t>
  </si>
  <si>
    <t>Consolidation of Wind Tre's multiple cores (EPC, 5G NSA and 5G SA) into a single cloud-native platform. The deal included network orchestration and automation software and services designed to support the delivery of SA-enabled services such as ultra-reliable low-latency communications (URLLC) and network slicing.</t>
  </si>
  <si>
    <t xml:space="preserve">Deployment of Samsung containerised 5G vRAN. The deployment was based on two spectrum bands: mmWave and C-band (mid-band). For the mmWave, Verizon used a Samsung vCU along with an appliance-based Samsung DU; and the vCU was deployed over Intel RAN software architecture and hardware, Red Hat OpenShift and HPE servers. For the C-band, on the other hand, a Samsung vDU was also used. In this configuration, the vCU was also deployed over Intel, Red Hat and HPE, but the vDU was deployed over Wind River Kubernetes in addition to Intel and HPE. The Samsung vRAN solution also supports the vendor's massive MIMO radios over the C-band. In September 2022, Verizon said that it had deployed 8,000 vRAN sites and that the bulk of those sites were based on Samsung, the remainder being Ericsson (see separate deployment). </t>
  </si>
  <si>
    <t>Launch of a SASE service based on Versa Networks' platform, including network, security and cloud integration.</t>
  </si>
  <si>
    <t>Launch of new enterprise services based on Cisco's SD-WAN solutions and Meraki cloud-managed platform and wireless solutions, including WiFi, LAN and security solutions</t>
  </si>
  <si>
    <t xml:space="preserve">Deployment of 5G vRAN technology at 2,500 Vodafone base stations in the south-west of England and most of Wales, UK. The deployment included Dell EMC PowerEdge servers and open RAN-compliant massive MIMO radios from Samsung and NEC, along with baseband software from Samsung and container software from Wind River. Capgemini and Keysight provided integration and testing support for open RAN Distributed Unit (DU) workloads. Deployment commenced in 2021, while this was the initial part of a wider deployment that was expected to be extended to other European markets. The first site went live in January 2022 in the city of Bath. </t>
  </si>
  <si>
    <t xml:space="preserve">In July 2022, Bell Canada announced the imminent launch of its 5G SA network, starting in Toronto. </t>
  </si>
  <si>
    <t>Published 26/10/2022</t>
  </si>
  <si>
    <t>Mavenir announced in September 2022 that it had completed the installation of its 5G SA core on Deutsche Telekom's Kubernetes-based private telco cloud. Full commercial services were not launched at this stage, although Deutsche Telekom did carry out a trial of live broadcasting via the SA core, based on a network slice.</t>
  </si>
  <si>
    <t>North Macedonia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</si>
</sst>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409]mmm\-yy;@"/>
    <numFmt numFmtId="165" formatCode="0_ ;\-0\ "/>
  </numFmts>
  <fonts count="36">
    <font>
      <sz val="11"/>
      <color theme="1"/>
      <name val="Roboto"/>
      <family val="2"/>
      <scheme val="minor"/>
    </font>
    <font>
      <sz val="11"/>
      <name val="Roboto"/>
      <family val="2"/>
      <scheme val="minor"/>
    </font>
    <font>
      <b/>
      <sz val="9"/>
      <color indexed="81"/>
      <name val="Tahoma"/>
      <family val="2"/>
    </font>
    <font>
      <sz val="9"/>
      <color indexed="81"/>
      <name val="Tahoma"/>
      <family val="2"/>
    </font>
    <font>
      <sz val="10"/>
      <color theme="1"/>
      <name val="Roboto"/>
      <family val="2"/>
      <scheme val="minor"/>
    </font>
    <font>
      <b/>
      <sz val="10"/>
      <color theme="1"/>
      <name val="Roboto"/>
      <scheme val="minor"/>
    </font>
    <font>
      <sz val="11"/>
      <name val="Roboto"/>
      <scheme val="minor"/>
    </font>
    <font>
      <b/>
      <sz val="10"/>
      <color rgb="FF282F4C"/>
      <name val="Roboto"/>
      <family val="2"/>
    </font>
    <font>
      <sz val="10"/>
      <color rgb="FF282F4C"/>
      <name val="Roboto"/>
      <family val="2"/>
    </font>
    <font>
      <u/>
      <sz val="11"/>
      <color theme="10"/>
      <name val="Roboto"/>
      <family val="2"/>
      <scheme val="minor"/>
    </font>
    <font>
      <sz val="11"/>
      <color theme="1"/>
      <name val="Roboto"/>
      <scheme val="minor"/>
    </font>
    <font>
      <b/>
      <sz val="11"/>
      <color theme="1"/>
      <name val="Roboto"/>
      <scheme val="minor"/>
    </font>
    <font>
      <b/>
      <u/>
      <sz val="11"/>
      <color theme="0"/>
      <name val="Roboto"/>
      <scheme val="minor"/>
    </font>
    <font>
      <b/>
      <u/>
      <sz val="11"/>
      <color theme="1"/>
      <name val="Roboto"/>
      <scheme val="minor"/>
    </font>
    <font>
      <b/>
      <sz val="9"/>
      <color rgb="FF000000"/>
      <name val="Tahoma"/>
      <family val="2"/>
    </font>
    <font>
      <sz val="9"/>
      <color rgb="FF000000"/>
      <name val="Tahoma"/>
      <family val="2"/>
    </font>
    <font>
      <u/>
      <sz val="11"/>
      <name val="Roboto"/>
      <scheme val="minor"/>
    </font>
    <font>
      <sz val="11"/>
      <color theme="1"/>
      <name val="Roboto"/>
      <family val="2"/>
      <scheme val="minor"/>
    </font>
    <font>
      <sz val="11"/>
      <color rgb="FFFF0000"/>
      <name val="Roboto"/>
      <family val="2"/>
      <scheme val="minor"/>
    </font>
    <font>
      <sz val="11"/>
      <color rgb="FFFF0000"/>
      <name val="Roboto"/>
      <scheme val="minor"/>
    </font>
    <font>
      <b/>
      <sz val="11"/>
      <name val="Roboto"/>
      <scheme val="minor"/>
    </font>
    <font>
      <sz val="11"/>
      <color theme="0"/>
      <name val="Roboto"/>
      <scheme val="minor"/>
    </font>
    <font>
      <sz val="8"/>
      <name val="Roboto"/>
      <family val="2"/>
      <scheme val="minor"/>
    </font>
    <font>
      <i/>
      <sz val="11"/>
      <color theme="1"/>
      <name val="Roboto"/>
      <scheme val="minor"/>
    </font>
    <font>
      <sz val="18"/>
      <color theme="3"/>
      <name val="PT Sans"/>
      <family val="2"/>
      <scheme val="major"/>
    </font>
    <font>
      <sz val="10"/>
      <color theme="1"/>
      <name val="Roboto"/>
      <scheme val="minor"/>
    </font>
    <font>
      <b/>
      <sz val="12"/>
      <color theme="1"/>
      <name val="Roboto"/>
      <scheme val="minor"/>
    </font>
    <font>
      <b/>
      <u/>
      <sz val="10"/>
      <color theme="0"/>
      <name val="Roboto"/>
      <scheme val="minor"/>
    </font>
    <font>
      <sz val="12"/>
      <color theme="1"/>
      <name val="Roboto"/>
      <scheme val="minor"/>
    </font>
    <font>
      <b/>
      <sz val="14"/>
      <color theme="0"/>
      <name val="Roboto"/>
      <scheme val="minor"/>
    </font>
    <font>
      <b/>
      <sz val="12"/>
      <color theme="0"/>
      <name val="Roboto"/>
      <scheme val="minor"/>
    </font>
    <font>
      <sz val="11"/>
      <name val="Roboto"/>
    </font>
    <font>
      <sz val="11"/>
      <name val="Roboto"/>
      <family val="2"/>
    </font>
    <font>
      <sz val="11"/>
      <name val="Roboto Light"/>
    </font>
    <font>
      <sz val="11"/>
      <name val="Arial"/>
      <family val="2"/>
    </font>
    <font>
      <strike/>
      <sz val="11"/>
      <name val="Roboto"/>
      <scheme val="minor"/>
    </font>
  </fonts>
  <fills count="12">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00FF00"/>
        <bgColor indexed="64"/>
      </patternFill>
    </fill>
    <fill>
      <patternFill patternType="solid">
        <fgColor rgb="FFFF99CC"/>
        <bgColor indexed="64"/>
      </patternFill>
    </fill>
  </fills>
  <borders count="11">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7"/>
      </left>
      <right style="thick">
        <color theme="7"/>
      </right>
      <top style="thick">
        <color theme="7"/>
      </top>
      <bottom style="thick">
        <color theme="7"/>
      </bottom>
      <diagonal/>
    </border>
    <border>
      <left style="thick">
        <color theme="7"/>
      </left>
      <right/>
      <top/>
      <bottom/>
      <diagonal/>
    </border>
  </borders>
  <cellStyleXfs count="5">
    <xf numFmtId="0" fontId="0" fillId="0" borderId="0"/>
    <xf numFmtId="0" fontId="9" fillId="0" borderId="0" applyNumberForma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cellStyleXfs>
  <cellXfs count="125">
    <xf numFmtId="0" fontId="0" fillId="0" borderId="0" xfId="0"/>
    <xf numFmtId="0" fontId="0" fillId="2" borderId="0" xfId="0" applyFill="1"/>
    <xf numFmtId="0" fontId="9" fillId="2" borderId="0" xfId="1" applyFill="1"/>
    <xf numFmtId="0" fontId="7" fillId="2" borderId="0" xfId="0" applyFont="1" applyFill="1" applyAlignment="1">
      <alignment vertical="top"/>
    </xf>
    <xf numFmtId="0" fontId="8" fillId="2" borderId="0" xfId="0" applyFont="1" applyFill="1" applyAlignment="1">
      <alignment vertical="top" wrapText="1"/>
    </xf>
    <xf numFmtId="0" fontId="5" fillId="2" borderId="1" xfId="0" applyFont="1" applyFill="1" applyBorder="1" applyAlignment="1">
      <alignment vertical="top"/>
    </xf>
    <xf numFmtId="0" fontId="4" fillId="2" borderId="2" xfId="0" applyFont="1" applyFill="1" applyBorder="1" applyAlignment="1">
      <alignment vertical="top" wrapText="1"/>
    </xf>
    <xf numFmtId="0" fontId="8" fillId="2" borderId="4" xfId="0" applyFont="1" applyFill="1" applyBorder="1" applyAlignment="1">
      <alignment vertical="top" wrapText="1"/>
    </xf>
    <xf numFmtId="0" fontId="7" fillId="2" borderId="5" xfId="0" applyFont="1" applyFill="1" applyBorder="1" applyAlignment="1">
      <alignment vertical="top"/>
    </xf>
    <xf numFmtId="0" fontId="8" fillId="2" borderId="6" xfId="0" applyFont="1" applyFill="1" applyBorder="1" applyAlignment="1">
      <alignment vertical="top" wrapText="1"/>
    </xf>
    <xf numFmtId="0" fontId="7" fillId="2" borderId="5" xfId="0" applyFont="1" applyFill="1" applyBorder="1" applyAlignment="1">
      <alignment vertical="top" wrapText="1"/>
    </xf>
    <xf numFmtId="0" fontId="7" fillId="2" borderId="3" xfId="0" applyFont="1" applyFill="1" applyBorder="1" applyAlignment="1">
      <alignment vertical="top" wrapText="1"/>
    </xf>
    <xf numFmtId="0" fontId="11" fillId="5" borderId="0" xfId="0" applyFont="1" applyFill="1" applyAlignment="1">
      <alignment vertical="center"/>
    </xf>
    <xf numFmtId="0" fontId="13" fillId="5" borderId="0" xfId="1" applyFont="1" applyFill="1" applyAlignment="1">
      <alignment horizontal="right" vertical="center"/>
    </xf>
    <xf numFmtId="0" fontId="10" fillId="5" borderId="0" xfId="0" applyFont="1" applyFill="1" applyAlignment="1">
      <alignment vertical="center"/>
    </xf>
    <xf numFmtId="0" fontId="0" fillId="0" borderId="7" xfId="0" applyBorder="1"/>
    <xf numFmtId="0" fontId="11" fillId="2" borderId="0" xfId="0" applyFont="1" applyFill="1"/>
    <xf numFmtId="0" fontId="10" fillId="0" borderId="7" xfId="0" applyFont="1" applyBorder="1"/>
    <xf numFmtId="0" fontId="0" fillId="0" borderId="7" xfId="0" applyBorder="1" applyAlignment="1">
      <alignment vertical="top"/>
    </xf>
    <xf numFmtId="0" fontId="10" fillId="0" borderId="7" xfId="0" applyFont="1" applyBorder="1" applyAlignment="1">
      <alignment vertical="top"/>
    </xf>
    <xf numFmtId="0" fontId="6" fillId="0" borderId="7" xfId="0" applyFont="1" applyBorder="1" applyAlignment="1">
      <alignment vertical="top"/>
    </xf>
    <xf numFmtId="0" fontId="10" fillId="0" borderId="7" xfId="0" applyFont="1" applyBorder="1" applyProtection="1">
      <protection locked="0"/>
    </xf>
    <xf numFmtId="0" fontId="0" fillId="6" borderId="7" xfId="0" applyFill="1" applyBorder="1" applyAlignment="1">
      <alignment vertical="top"/>
    </xf>
    <xf numFmtId="0" fontId="0" fillId="6" borderId="7" xfId="0" applyFill="1" applyBorder="1"/>
    <xf numFmtId="0" fontId="10" fillId="6" borderId="7" xfId="0" applyFont="1" applyFill="1" applyBorder="1"/>
    <xf numFmtId="0" fontId="10" fillId="6" borderId="7" xfId="0" applyFont="1" applyFill="1" applyBorder="1" applyAlignment="1">
      <alignment vertical="top"/>
    </xf>
    <xf numFmtId="0" fontId="10" fillId="6" borderId="7" xfId="0" applyFont="1" applyFill="1" applyBorder="1" applyProtection="1">
      <protection locked="0"/>
    </xf>
    <xf numFmtId="0" fontId="10" fillId="0" borderId="0" xfId="0" applyFont="1" applyAlignment="1">
      <alignment vertical="top"/>
    </xf>
    <xf numFmtId="0" fontId="10" fillId="8" borderId="7" xfId="0" applyFont="1" applyFill="1" applyBorder="1" applyAlignment="1">
      <alignment vertical="top"/>
    </xf>
    <xf numFmtId="0" fontId="10" fillId="7" borderId="7" xfId="0" applyFont="1" applyFill="1" applyBorder="1" applyAlignment="1">
      <alignment vertical="top"/>
    </xf>
    <xf numFmtId="0" fontId="10" fillId="9" borderId="7" xfId="0" applyFont="1" applyFill="1" applyBorder="1"/>
    <xf numFmtId="0" fontId="0" fillId="7" borderId="0" xfId="0" applyFill="1"/>
    <xf numFmtId="0" fontId="10" fillId="10" borderId="7" xfId="0" applyFont="1" applyFill="1" applyBorder="1"/>
    <xf numFmtId="0" fontId="10" fillId="7" borderId="7" xfId="0" applyFont="1" applyFill="1" applyBorder="1"/>
    <xf numFmtId="9" fontId="0" fillId="0" borderId="0" xfId="3" applyFont="1"/>
    <xf numFmtId="0" fontId="10" fillId="0" borderId="0" xfId="0" quotePrefix="1" applyFont="1" applyAlignment="1">
      <alignment vertical="top"/>
    </xf>
    <xf numFmtId="9" fontId="0" fillId="7" borderId="0" xfId="3" applyFont="1" applyFill="1"/>
    <xf numFmtId="0" fontId="19" fillId="7" borderId="0" xfId="0" applyFont="1" applyFill="1" applyAlignment="1">
      <alignment vertical="top"/>
    </xf>
    <xf numFmtId="17" fontId="10" fillId="0" borderId="7" xfId="0" applyNumberFormat="1" applyFont="1" applyBorder="1" applyAlignment="1">
      <alignment vertical="top"/>
    </xf>
    <xf numFmtId="0" fontId="1" fillId="0" borderId="7" xfId="0" applyFont="1" applyBorder="1" applyAlignment="1">
      <alignment vertical="top"/>
    </xf>
    <xf numFmtId="17" fontId="6" fillId="0" borderId="7" xfId="0" applyNumberFormat="1" applyFont="1" applyBorder="1" applyAlignment="1">
      <alignment vertical="top"/>
    </xf>
    <xf numFmtId="0" fontId="6" fillId="0" borderId="0" xfId="0" applyFont="1" applyAlignment="1">
      <alignment vertical="center"/>
    </xf>
    <xf numFmtId="164" fontId="6" fillId="0" borderId="7" xfId="0" quotePrefix="1" applyNumberFormat="1" applyFont="1" applyBorder="1" applyAlignment="1">
      <alignment vertical="top"/>
    </xf>
    <xf numFmtId="0" fontId="10" fillId="2" borderId="0" xfId="0" applyFont="1" applyFill="1"/>
    <xf numFmtId="0" fontId="24" fillId="2" borderId="0" xfId="4" applyFill="1"/>
    <xf numFmtId="0" fontId="23" fillId="2" borderId="0" xfId="0" applyFont="1" applyFill="1" applyAlignment="1">
      <alignment horizontal="left" wrapText="1"/>
    </xf>
    <xf numFmtId="0" fontId="10" fillId="2" borderId="0" xfId="0" applyFont="1" applyFill="1" applyAlignment="1">
      <alignment horizontal="left" indent="1"/>
    </xf>
    <xf numFmtId="0" fontId="26" fillId="2" borderId="0" xfId="0" applyFont="1" applyFill="1"/>
    <xf numFmtId="0" fontId="10" fillId="2" borderId="10" xfId="0" applyFont="1" applyFill="1" applyBorder="1"/>
    <xf numFmtId="0" fontId="27" fillId="4" borderId="9" xfId="1" applyFont="1" applyFill="1" applyBorder="1" applyAlignment="1">
      <alignment horizontal="left" vertical="center" indent="1"/>
    </xf>
    <xf numFmtId="0" fontId="9" fillId="2" borderId="0" xfId="1" applyFill="1" applyAlignment="1"/>
    <xf numFmtId="14" fontId="10" fillId="2" borderId="0" xfId="0" applyNumberFormat="1" applyFont="1" applyFill="1"/>
    <xf numFmtId="0" fontId="9" fillId="5" borderId="9" xfId="1" applyFill="1" applyBorder="1" applyAlignment="1">
      <alignment horizontal="left" vertical="center" indent="1"/>
    </xf>
    <xf numFmtId="0" fontId="6" fillId="11" borderId="7" xfId="0" applyFont="1" applyFill="1" applyBorder="1" applyAlignment="1">
      <alignment vertical="top"/>
    </xf>
    <xf numFmtId="0" fontId="1" fillId="11" borderId="7" xfId="0" applyFont="1" applyFill="1" applyBorder="1" applyAlignment="1">
      <alignment vertical="top"/>
    </xf>
    <xf numFmtId="0" fontId="29" fillId="4" borderId="0" xfId="0" applyFont="1" applyFill="1" applyAlignment="1">
      <alignment horizontal="left" vertical="center"/>
    </xf>
    <xf numFmtId="0" fontId="30" fillId="4" borderId="0" xfId="0" applyFont="1" applyFill="1" applyAlignment="1">
      <alignment vertical="center"/>
    </xf>
    <xf numFmtId="0" fontId="12" fillId="4" borderId="0" xfId="1" applyFont="1" applyFill="1" applyAlignment="1">
      <alignment horizontal="right" vertical="center"/>
    </xf>
    <xf numFmtId="164" fontId="6" fillId="0" borderId="7" xfId="0" applyNumberFormat="1" applyFont="1" applyBorder="1" applyAlignment="1">
      <alignment vertical="top"/>
    </xf>
    <xf numFmtId="17" fontId="1" fillId="0" borderId="7" xfId="0" applyNumberFormat="1" applyFont="1" applyBorder="1" applyAlignment="1">
      <alignment vertical="top"/>
    </xf>
    <xf numFmtId="164" fontId="1" fillId="0" borderId="7" xfId="0" applyNumberFormat="1" applyFont="1" applyBorder="1" applyAlignment="1">
      <alignment vertical="top"/>
    </xf>
    <xf numFmtId="0" fontId="6" fillId="0" borderId="7" xfId="0" quotePrefix="1" applyFont="1" applyBorder="1" applyAlignment="1">
      <alignment vertical="top"/>
    </xf>
    <xf numFmtId="17" fontId="31" fillId="0" borderId="7" xfId="0" quotePrefix="1" applyNumberFormat="1" applyFont="1" applyBorder="1" applyAlignment="1">
      <alignment vertical="top"/>
    </xf>
    <xf numFmtId="17" fontId="32" fillId="0" borderId="7" xfId="0" applyNumberFormat="1" applyFont="1" applyBorder="1" applyAlignment="1">
      <alignment vertical="top"/>
    </xf>
    <xf numFmtId="164" fontId="6" fillId="11" borderId="7" xfId="0" applyNumberFormat="1" applyFont="1" applyFill="1" applyBorder="1" applyAlignment="1">
      <alignment vertical="top"/>
    </xf>
    <xf numFmtId="164" fontId="1" fillId="0" borderId="7" xfId="0" quotePrefix="1" applyNumberFormat="1" applyFont="1" applyBorder="1" applyAlignment="1">
      <alignment vertical="top"/>
    </xf>
    <xf numFmtId="17" fontId="6" fillId="0" borderId="7" xfId="0" quotePrefix="1" applyNumberFormat="1" applyFont="1" applyBorder="1" applyAlignment="1">
      <alignment vertical="top"/>
    </xf>
    <xf numFmtId="0" fontId="20" fillId="0" borderId="7" xfId="0" applyFont="1" applyBorder="1" applyAlignment="1">
      <alignment vertical="top"/>
    </xf>
    <xf numFmtId="17" fontId="6" fillId="11" borderId="7" xfId="0" applyNumberFormat="1" applyFont="1" applyFill="1" applyBorder="1" applyAlignment="1">
      <alignment vertical="top"/>
    </xf>
    <xf numFmtId="0" fontId="6" fillId="0" borderId="7" xfId="0" applyFont="1" applyBorder="1" applyAlignment="1" applyProtection="1">
      <alignment vertical="top"/>
      <protection locked="0"/>
    </xf>
    <xf numFmtId="0" fontId="1" fillId="0" borderId="7" xfId="0" applyFont="1" applyBorder="1" applyAlignment="1" applyProtection="1">
      <alignment vertical="top"/>
      <protection locked="0"/>
    </xf>
    <xf numFmtId="14" fontId="6" fillId="0" borderId="7" xfId="0" quotePrefix="1" applyNumberFormat="1" applyFont="1" applyBorder="1" applyAlignment="1">
      <alignment vertical="top"/>
    </xf>
    <xf numFmtId="164" fontId="6" fillId="2" borderId="7" xfId="0" applyNumberFormat="1" applyFont="1" applyFill="1" applyBorder="1" applyAlignment="1">
      <alignment vertical="top"/>
    </xf>
    <xf numFmtId="0" fontId="6" fillId="0" borderId="7" xfId="0" applyFont="1" applyBorder="1" applyAlignment="1"/>
    <xf numFmtId="0" fontId="1" fillId="0" borderId="7" xfId="0" applyFont="1" applyBorder="1" applyAlignment="1"/>
    <xf numFmtId="17" fontId="6" fillId="0" borderId="7" xfId="0" applyNumberFormat="1" applyFont="1" applyBorder="1" applyAlignment="1"/>
    <xf numFmtId="0" fontId="6" fillId="11" borderId="7" xfId="0" applyFont="1" applyFill="1" applyBorder="1" applyAlignment="1"/>
    <xf numFmtId="0" fontId="1" fillId="0" borderId="0" xfId="0" applyFont="1" applyAlignment="1"/>
    <xf numFmtId="17" fontId="6" fillId="0" borderId="7" xfId="0" applyNumberFormat="1" applyFont="1" applyFill="1" applyBorder="1" applyAlignment="1">
      <alignment vertical="top"/>
    </xf>
    <xf numFmtId="0" fontId="1" fillId="0" borderId="7" xfId="0" applyFont="1" applyFill="1" applyBorder="1" applyAlignment="1">
      <alignment vertical="top"/>
    </xf>
    <xf numFmtId="0" fontId="1" fillId="0" borderId="0" xfId="0" applyFont="1" applyFill="1" applyAlignment="1"/>
    <xf numFmtId="0" fontId="6" fillId="0" borderId="0" xfId="0" applyFont="1" applyAlignment="1"/>
    <xf numFmtId="0" fontId="6" fillId="0" borderId="7" xfId="0" applyFont="1" applyFill="1" applyBorder="1" applyAlignment="1">
      <alignment vertical="top"/>
    </xf>
    <xf numFmtId="164" fontId="6" fillId="0" borderId="7" xfId="0" quotePrefix="1" applyNumberFormat="1" applyFont="1" applyFill="1" applyBorder="1" applyAlignment="1">
      <alignment vertical="top"/>
    </xf>
    <xf numFmtId="0" fontId="0" fillId="0" borderId="0" xfId="0" applyAlignment="1"/>
    <xf numFmtId="0" fontId="28" fillId="2" borderId="0" xfId="0" applyFont="1" applyFill="1" applyAlignment="1"/>
    <xf numFmtId="0" fontId="21" fillId="3" borderId="8" xfId="0" applyFont="1" applyFill="1" applyBorder="1" applyAlignment="1">
      <alignment horizontal="center" vertical="center"/>
    </xf>
    <xf numFmtId="0" fontId="28" fillId="4" borderId="0" xfId="0" applyFont="1" applyFill="1" applyAlignment="1"/>
    <xf numFmtId="0" fontId="0" fillId="0" borderId="7" xfId="0" applyBorder="1" applyAlignment="1"/>
    <xf numFmtId="0" fontId="10" fillId="0" borderId="7" xfId="0" applyFont="1" applyBorder="1" applyAlignment="1"/>
    <xf numFmtId="17" fontId="10" fillId="0" borderId="7" xfId="0" applyNumberFormat="1" applyFont="1" applyBorder="1" applyAlignment="1"/>
    <xf numFmtId="0" fontId="1" fillId="11" borderId="7" xfId="0" applyFont="1" applyFill="1" applyBorder="1" applyAlignment="1"/>
    <xf numFmtId="17" fontId="1" fillId="0" borderId="7" xfId="0" applyNumberFormat="1" applyFont="1" applyBorder="1" applyAlignment="1"/>
    <xf numFmtId="0" fontId="1" fillId="0" borderId="7" xfId="0" quotePrefix="1" applyFont="1" applyBorder="1" applyAlignment="1">
      <alignment vertical="top"/>
    </xf>
    <xf numFmtId="0" fontId="1" fillId="0" borderId="7" xfId="0" quotePrefix="1" applyFont="1" applyBorder="1" applyAlignment="1"/>
    <xf numFmtId="0" fontId="6" fillId="0" borderId="7" xfId="0" quotePrefix="1" applyFont="1" applyBorder="1" applyAlignment="1"/>
    <xf numFmtId="0" fontId="16" fillId="0" borderId="7" xfId="1" applyFont="1" applyFill="1" applyBorder="1" applyAlignment="1"/>
    <xf numFmtId="0" fontId="6" fillId="0" borderId="7" xfId="0" applyFont="1" applyFill="1" applyBorder="1" applyAlignment="1"/>
    <xf numFmtId="17" fontId="6" fillId="0" borderId="7" xfId="0" applyNumberFormat="1" applyFont="1" applyFill="1" applyBorder="1" applyAlignment="1"/>
    <xf numFmtId="0" fontId="6" fillId="0" borderId="7" xfId="0" applyFont="1" applyBorder="1" applyAlignment="1">
      <alignment horizontal="left" vertical="top"/>
    </xf>
    <xf numFmtId="0" fontId="6" fillId="0" borderId="7" xfId="0" applyFont="1" applyBorder="1" applyAlignment="1">
      <alignment horizontal="left" vertical="center"/>
    </xf>
    <xf numFmtId="0" fontId="6" fillId="0" borderId="7" xfId="0" applyFont="1" applyBorder="1" applyAlignment="1">
      <alignment vertical="center"/>
    </xf>
    <xf numFmtId="0" fontId="31" fillId="0" borderId="7" xfId="0" applyFont="1" applyBorder="1" applyAlignment="1"/>
    <xf numFmtId="17" fontId="31" fillId="0" borderId="7" xfId="0" applyNumberFormat="1" applyFont="1" applyBorder="1" applyAlignment="1"/>
    <xf numFmtId="17" fontId="6" fillId="0" borderId="7" xfId="0" quotePrefix="1" applyNumberFormat="1" applyFont="1" applyBorder="1" applyAlignment="1"/>
    <xf numFmtId="0" fontId="1" fillId="0" borderId="7" xfId="0" applyFont="1" applyBorder="1" applyAlignment="1">
      <alignment vertical="center"/>
    </xf>
    <xf numFmtId="0" fontId="1" fillId="0" borderId="7" xfId="0" applyFont="1" applyFill="1" applyBorder="1" applyAlignment="1"/>
    <xf numFmtId="0" fontId="1" fillId="0" borderId="7" xfId="0" applyFont="1" applyBorder="1" applyAlignment="1" applyProtection="1">
      <protection locked="0"/>
    </xf>
    <xf numFmtId="0" fontId="33" fillId="0" borderId="7" xfId="0" applyFont="1" applyBorder="1" applyAlignment="1"/>
    <xf numFmtId="0" fontId="16" fillId="0" borderId="7" xfId="0" applyFont="1" applyBorder="1" applyAlignment="1"/>
    <xf numFmtId="17" fontId="6" fillId="0" borderId="7" xfId="0" applyNumberFormat="1" applyFont="1" applyBorder="1" applyAlignment="1" applyProtection="1">
      <protection locked="0"/>
    </xf>
    <xf numFmtId="0" fontId="6" fillId="0" borderId="7" xfId="0" applyFont="1" applyBorder="1" applyAlignment="1" applyProtection="1">
      <protection locked="0"/>
    </xf>
    <xf numFmtId="0" fontId="34" fillId="0" borderId="7" xfId="0" applyFont="1" applyBorder="1" applyAlignment="1"/>
    <xf numFmtId="0" fontId="35" fillId="11" borderId="7" xfId="0" applyFont="1" applyFill="1" applyBorder="1" applyAlignment="1"/>
    <xf numFmtId="0" fontId="1" fillId="2" borderId="7" xfId="0" applyFont="1" applyFill="1" applyBorder="1" applyAlignment="1"/>
    <xf numFmtId="0" fontId="1" fillId="2" borderId="7" xfId="0" applyFont="1" applyFill="1" applyBorder="1" applyAlignment="1">
      <alignment vertical="top"/>
    </xf>
    <xf numFmtId="0" fontId="6" fillId="2" borderId="7" xfId="0" applyFont="1" applyFill="1" applyBorder="1" applyAlignment="1">
      <alignment vertical="top"/>
    </xf>
    <xf numFmtId="17" fontId="6" fillId="11" borderId="7" xfId="0" applyNumberFormat="1" applyFont="1" applyFill="1" applyBorder="1" applyAlignment="1"/>
    <xf numFmtId="0" fontId="18" fillId="11" borderId="7" xfId="0" applyFont="1" applyFill="1" applyBorder="1" applyAlignment="1">
      <alignment vertical="top"/>
    </xf>
    <xf numFmtId="0" fontId="1" fillId="0" borderId="7" xfId="0" applyFont="1" applyFill="1" applyBorder="1" applyAlignment="1" applyProtection="1">
      <protection locked="0"/>
    </xf>
    <xf numFmtId="0" fontId="6" fillId="0" borderId="7" xfId="0" applyFont="1" applyFill="1" applyBorder="1" applyAlignment="1" applyProtection="1">
      <protection locked="0"/>
    </xf>
    <xf numFmtId="0" fontId="6" fillId="0" borderId="7" xfId="0" applyFont="1" applyFill="1" applyBorder="1" applyAlignment="1" applyProtection="1">
      <alignment vertical="top"/>
      <protection locked="0"/>
    </xf>
    <xf numFmtId="0" fontId="25" fillId="0" borderId="0" xfId="0" applyFont="1" applyAlignment="1">
      <alignment horizontal="left" vertical="center" wrapText="1"/>
    </xf>
    <xf numFmtId="0" fontId="0" fillId="0" borderId="7" xfId="0" applyFill="1" applyBorder="1" applyAlignment="1"/>
    <xf numFmtId="165" fontId="1" fillId="0" borderId="7" xfId="2" applyNumberFormat="1" applyFont="1" applyFill="1" applyBorder="1" applyAlignment="1"/>
  </cellXfs>
  <cellStyles count="5">
    <cellStyle name="Comma" xfId="2" builtinId="3"/>
    <cellStyle name="Hyperlink" xfId="1" builtinId="8"/>
    <cellStyle name="Normal" xfId="0" builtinId="0"/>
    <cellStyle name="Percent" xfId="3" builtinId="5"/>
    <cellStyle name="Title" xfId="4" builtinId="15"/>
  </cellStyles>
  <dxfs count="7">
    <dxf>
      <font>
        <b/>
        <i val="0"/>
        <color theme="0"/>
        <name val="PT Sans"/>
        <family val="2"/>
        <scheme val="major"/>
      </font>
      <fill>
        <patternFill>
          <bgColor theme="1"/>
        </patternFill>
      </fill>
    </dxf>
    <dxf>
      <border>
        <left style="thick">
          <color auto="1"/>
        </left>
        <right style="thick">
          <color auto="1"/>
        </right>
        <top style="thick">
          <color auto="1"/>
        </top>
        <bottom style="thick">
          <color auto="1"/>
        </bottom>
      </border>
    </dxf>
    <dxf>
      <font>
        <b/>
        <i val="0"/>
        <color theme="0"/>
      </font>
      <fill>
        <patternFill>
          <bgColor theme="1"/>
        </patternFill>
      </fill>
    </dxf>
    <dxf>
      <border>
        <left style="thin">
          <color auto="1"/>
        </left>
        <right style="thin">
          <color auto="1"/>
        </right>
        <top style="thin">
          <color auto="1"/>
        </top>
        <bottom style="thin">
          <color auto="1"/>
        </bottom>
      </border>
    </dxf>
    <dxf>
      <border>
        <left style="thick">
          <color auto="1"/>
        </left>
        <right style="thick">
          <color auto="1"/>
        </right>
        <top style="thick">
          <color auto="1"/>
        </top>
        <bottom style="thick">
          <color auto="1"/>
        </bottom>
      </border>
    </dxf>
    <dxf>
      <font>
        <b/>
        <i val="0"/>
        <color theme="0"/>
      </font>
      <fill>
        <patternFill>
          <bgColor theme="1"/>
        </patternFill>
      </fill>
    </dxf>
    <dxf>
      <border diagonalUp="1" diagonalDown="0">
        <left style="thin">
          <color auto="1"/>
        </left>
        <right style="thin">
          <color auto="1"/>
        </right>
        <top style="thin">
          <color auto="1"/>
        </top>
        <bottom style="thin">
          <color auto="1"/>
        </bottom>
        <diagonal style="thin">
          <color auto="1"/>
        </diagonal>
        <vertical style="thin">
          <color auto="1"/>
        </vertical>
        <horizontal style="thin">
          <color auto="1"/>
        </horizontal>
      </border>
    </dxf>
  </dxfs>
  <tableStyles count="2" defaultTableStyle="TableStyleMedium2" defaultPivotStyle="PivotStyleLight16">
    <tableStyle name="PivotTable Style 1" table="0" count="5" xr9:uid="{DD8B247F-1D3E-4D05-9CF1-8214E75EED6A}">
      <tableStyleElement type="wholeTable" dxfId="6"/>
      <tableStyleElement type="headerRow" dxfId="5"/>
      <tableStyleElement type="totalRow" dxfId="4"/>
      <tableStyleElement type="firstColumn" dxfId="3"/>
      <tableStyleElement type="pageFieldLabels" dxfId="2"/>
    </tableStyle>
    <tableStyle name="Slicer Style 1" pivot="0" table="0" count="6" xr9:uid="{2857BD74-33A4-4F1F-9F12-D31F343CD081}">
      <tableStyleElement type="wholeTable" dxfId="1"/>
      <tableStyleElement type="headerRow" dxfId="0"/>
    </tableStyle>
  </tableStyles>
  <colors>
    <mruColors>
      <color rgb="FFFF99CC"/>
      <color rgb="FF00FF00"/>
      <color rgb="FFFFFF00"/>
      <color rgb="FFFF0066"/>
      <color rgb="FFFF5AFE"/>
      <color rgb="FFCCFFCC"/>
      <color rgb="FFCC00FF"/>
    </mruColors>
  </colors>
  <extLst>
    <ext xmlns:x14="http://schemas.microsoft.com/office/spreadsheetml/2009/9/main" uri="{46F421CA-312F-682f-3DD2-61675219B42D}">
      <x14:dxfs count="4">
        <dxf>
          <fill>
            <patternFill>
              <bgColor theme="5" tint="0.59996337778862885"/>
            </patternFill>
          </fill>
        </dxf>
        <dxf>
          <fill>
            <patternFill patternType="none">
              <bgColor auto="1"/>
            </patternFill>
          </fill>
        </dxf>
        <dxf>
          <font>
            <color auto="1"/>
            <name val="Roboto"/>
            <scheme val="minor"/>
          </font>
          <fill>
            <patternFill>
              <bgColor theme="5" tint="0.59996337778862885"/>
            </patternFill>
          </fill>
        </dxf>
        <dxf>
          <fill>
            <patternFill patternType="none">
              <bgColor auto="1"/>
            </patternFill>
          </fill>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3"/>
            <x14:slicerStyleElement type="selectedItemWith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80962</xdr:colOff>
      <xdr:row>0</xdr:row>
      <xdr:rowOff>0</xdr:rowOff>
    </xdr:from>
    <xdr:to>
      <xdr:col>1</xdr:col>
      <xdr:colOff>1116009</xdr:colOff>
      <xdr:row>3</xdr:row>
      <xdr:rowOff>42343</xdr:rowOff>
    </xdr:to>
    <xdr:pic>
      <xdr:nvPicPr>
        <xdr:cNvPr id="3" name="Picture 2">
          <a:extLst>
            <a:ext uri="{FF2B5EF4-FFF2-40B4-BE49-F238E27FC236}">
              <a16:creationId xmlns:a16="http://schemas.microsoft.com/office/drawing/2014/main" id="{04BA924E-A340-4EBB-B8F4-4E8DBD7EC0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962" y="0"/>
          <a:ext cx="1158872" cy="747193"/>
        </a:xfrm>
        <a:prstGeom prst="rect">
          <a:avLst/>
        </a:prstGeom>
      </xdr:spPr>
    </xdr:pic>
    <xdr:clientData/>
  </xdr:twoCellAnchor>
</xdr:wsDr>
</file>

<file path=xl/theme/theme1.xml><?xml version="1.0" encoding="utf-8"?>
<a:theme xmlns:a="http://schemas.openxmlformats.org/drawingml/2006/main" name="Office Theme">
  <a:themeElements>
    <a:clrScheme name="STL Colors">
      <a:dk1>
        <a:srgbClr val="282F4C"/>
      </a:dk1>
      <a:lt1>
        <a:srgbClr val="FFFFFF"/>
      </a:lt1>
      <a:dk2>
        <a:srgbClr val="282F4C"/>
      </a:dk2>
      <a:lt2>
        <a:srgbClr val="E7E6E6"/>
      </a:lt2>
      <a:accent1>
        <a:srgbClr val="282F4C"/>
      </a:accent1>
      <a:accent2>
        <a:srgbClr val="F39100"/>
      </a:accent2>
      <a:accent3>
        <a:srgbClr val="E2051C"/>
      </a:accent3>
      <a:accent4>
        <a:srgbClr val="5E6378"/>
      </a:accent4>
      <a:accent5>
        <a:srgbClr val="F4AC5B"/>
      </a:accent5>
      <a:accent6>
        <a:srgbClr val="E84B5D"/>
      </a:accent6>
      <a:hlink>
        <a:srgbClr val="E2051C"/>
      </a:hlink>
      <a:folHlink>
        <a:srgbClr val="E84B5D"/>
      </a:folHlink>
    </a:clrScheme>
    <a:fontScheme name="STL Fonts">
      <a:majorFont>
        <a:latin typeface="PT Sans"/>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mma.buckland@stlpartners.com" TargetMode="External"/><Relationship Id="rId1" Type="http://schemas.openxmlformats.org/officeDocument/2006/relationships/hyperlink" Target="mailto:david.martin@stlpartners.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4"/>
  <sheetViews>
    <sheetView tabSelected="1" zoomScaleNormal="100" workbookViewId="0"/>
  </sheetViews>
  <sheetFormatPr defaultColWidth="9" defaultRowHeight="14.25"/>
  <cols>
    <col min="1" max="1" width="1.625" style="43" customWidth="1"/>
    <col min="2" max="2" width="46.875" style="43" customWidth="1"/>
    <col min="3" max="3" width="25.875" style="43" customWidth="1"/>
    <col min="4" max="6" width="9" style="43"/>
    <col min="7" max="7" width="10.375" style="43" customWidth="1"/>
    <col min="8" max="16384" width="9" style="43"/>
  </cols>
  <sheetData>
    <row r="2" spans="2:9" ht="18" customHeight="1"/>
    <row r="3" spans="2:9" ht="23.25" customHeight="1"/>
    <row r="4" spans="2:9" ht="8.65" customHeight="1"/>
    <row r="5" spans="2:9" ht="23.25">
      <c r="B5" s="44" t="s">
        <v>0</v>
      </c>
    </row>
    <row r="6" spans="2:9">
      <c r="B6" s="51" t="s">
        <v>2231</v>
      </c>
      <c r="C6" s="45"/>
      <c r="D6" s="45"/>
      <c r="E6" s="45"/>
      <c r="F6" s="45"/>
      <c r="G6" s="45"/>
      <c r="H6" s="45"/>
      <c r="I6" s="45"/>
    </row>
    <row r="7" spans="2:9">
      <c r="B7" s="50" t="s">
        <v>1</v>
      </c>
      <c r="C7" s="45"/>
      <c r="D7" s="45"/>
      <c r="E7" s="45"/>
      <c r="F7" s="45"/>
      <c r="G7" s="45"/>
      <c r="H7" s="45"/>
      <c r="I7" s="45"/>
    </row>
    <row r="8" spans="2:9" ht="18.75" customHeight="1">
      <c r="B8" s="50" t="s">
        <v>2</v>
      </c>
      <c r="C8" s="45"/>
      <c r="D8" s="45"/>
      <c r="E8" s="45"/>
      <c r="F8" s="45"/>
      <c r="G8" s="45"/>
      <c r="H8" s="45"/>
      <c r="I8" s="45"/>
    </row>
    <row r="9" spans="2:9" ht="41.25" customHeight="1"/>
    <row r="10" spans="2:9" ht="3.75" customHeight="1">
      <c r="B10" s="122" t="s">
        <v>3</v>
      </c>
      <c r="C10" s="122"/>
      <c r="G10"/>
    </row>
    <row r="11" spans="2:9" ht="32.25" customHeight="1">
      <c r="B11" s="122"/>
      <c r="C11" s="122"/>
    </row>
    <row r="12" spans="2:9" ht="24.75" customHeight="1">
      <c r="B12" s="46"/>
    </row>
    <row r="13" spans="2:9" ht="24.4" customHeight="1">
      <c r="B13" s="47" t="s">
        <v>4</v>
      </c>
    </row>
    <row r="14" spans="2:9" ht="15" thickBot="1"/>
    <row r="15" spans="2:9" ht="24.75" customHeight="1" thickTop="1" thickBot="1">
      <c r="B15" s="52" t="s">
        <v>5</v>
      </c>
      <c r="C15" s="48"/>
    </row>
    <row r="16" spans="2:9" ht="24.75" customHeight="1" thickTop="1" thickBot="1">
      <c r="B16" s="49" t="s">
        <v>6</v>
      </c>
      <c r="C16" s="48"/>
    </row>
    <row r="17" ht="24.75" customHeight="1" thickTop="1"/>
    <row r="18" ht="24.75" customHeight="1"/>
    <row r="19" ht="24.75" customHeight="1"/>
    <row r="20" ht="24.75" customHeight="1"/>
    <row r="21" ht="24.75" customHeight="1"/>
    <row r="22" ht="24.75" customHeight="1"/>
    <row r="23" ht="24.75" customHeight="1"/>
    <row r="24" ht="24.75" customHeight="1"/>
  </sheetData>
  <mergeCells count="1">
    <mergeCell ref="B10:C11"/>
  </mergeCells>
  <hyperlinks>
    <hyperlink ref="B7" r:id="rId1" xr:uid="{DBCFC8ED-2BF9-4762-894E-145E4E546D3F}"/>
    <hyperlink ref="B15" location="'1. Explanatory notes'!A1" display="1. Explanatory notes" xr:uid="{BCE2446F-626D-48BA-B9CD-3754A1C1422A}"/>
    <hyperlink ref="B16" location="'2. Detailed dataset'!A1" display="2. Detailed dataset (all data is in the public domain)" xr:uid="{34EC97DE-6964-48E8-A48C-2DAAB2B4FFF9}"/>
    <hyperlink ref="B8" r:id="rId2" xr:uid="{EFD36CBC-0F10-47A5-99B5-76269BDC758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B2:C18"/>
  <sheetViews>
    <sheetView workbookViewId="0">
      <selection activeCell="C2" sqref="C2"/>
    </sheetView>
  </sheetViews>
  <sheetFormatPr defaultColWidth="8.5" defaultRowHeight="14.25"/>
  <cols>
    <col min="1" max="1" width="3.25" style="1" customWidth="1"/>
    <col min="2" max="2" width="26" style="1" customWidth="1"/>
    <col min="3" max="3" width="101.5" style="1" customWidth="1"/>
    <col min="4" max="16384" width="8.5" style="1"/>
  </cols>
  <sheetData>
    <row r="2" spans="2:3" s="14" customFormat="1" ht="17.25" customHeight="1">
      <c r="B2" s="12" t="s">
        <v>7</v>
      </c>
      <c r="C2" s="13" t="s">
        <v>8</v>
      </c>
    </row>
    <row r="3" spans="2:3">
      <c r="B3" s="2"/>
    </row>
    <row r="4" spans="2:3" ht="15" thickBot="1">
      <c r="B4" s="3"/>
      <c r="C4" s="4"/>
    </row>
    <row r="5" spans="2:3" ht="114.6" customHeight="1" thickBot="1">
      <c r="B5" s="11" t="s">
        <v>9</v>
      </c>
      <c r="C5" s="7" t="s">
        <v>10</v>
      </c>
    </row>
    <row r="6" spans="2:3" ht="61.15" customHeight="1" thickTop="1" thickBot="1">
      <c r="B6" s="8" t="s">
        <v>11</v>
      </c>
      <c r="C6" s="9" t="s">
        <v>12</v>
      </c>
    </row>
    <row r="7" spans="2:3" ht="57.75" customHeight="1" thickTop="1" thickBot="1">
      <c r="B7" s="8" t="s">
        <v>13</v>
      </c>
      <c r="C7" s="9" t="s">
        <v>14</v>
      </c>
    </row>
    <row r="8" spans="2:3" ht="101.45" customHeight="1" thickTop="1" thickBot="1">
      <c r="B8" s="10" t="s">
        <v>15</v>
      </c>
      <c r="C8" s="9" t="s">
        <v>16</v>
      </c>
    </row>
    <row r="9" spans="2:3" ht="83.25" customHeight="1" thickTop="1" thickBot="1">
      <c r="B9" s="5" t="s">
        <v>17</v>
      </c>
      <c r="C9" s="6" t="s">
        <v>18</v>
      </c>
    </row>
    <row r="11" spans="2:3" ht="15">
      <c r="B11" s="16" t="s">
        <v>19</v>
      </c>
    </row>
    <row r="13" spans="2:3">
      <c r="B13" s="1" t="s">
        <v>20</v>
      </c>
      <c r="C13" s="1" t="s">
        <v>21</v>
      </c>
    </row>
    <row r="14" spans="2:3">
      <c r="B14" s="1" t="s">
        <v>22</v>
      </c>
      <c r="C14" s="1" t="s">
        <v>23</v>
      </c>
    </row>
    <row r="15" spans="2:3">
      <c r="B15" s="1" t="s">
        <v>24</v>
      </c>
      <c r="C15" s="1" t="s">
        <v>25</v>
      </c>
    </row>
    <row r="16" spans="2:3">
      <c r="B16" s="1" t="s">
        <v>26</v>
      </c>
      <c r="C16" s="1" t="s">
        <v>27</v>
      </c>
    </row>
    <row r="17" spans="2:3">
      <c r="B17" s="1" t="s">
        <v>28</v>
      </c>
      <c r="C17" s="1" t="s">
        <v>29</v>
      </c>
    </row>
    <row r="18" spans="2:3">
      <c r="B18" s="1" t="s">
        <v>30</v>
      </c>
      <c r="C18" s="1" t="s">
        <v>31</v>
      </c>
    </row>
  </sheetData>
  <hyperlinks>
    <hyperlink ref="C2" location="Index!A1" display="Return to inde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8217C-52C4-4437-98F5-B6DD7DFF45E7}">
  <dimension ref="A1:Q2103"/>
  <sheetViews>
    <sheetView zoomScale="75" zoomScaleNormal="75" zoomScalePageLayoutView="80" workbookViewId="0">
      <pane xSplit="8" ySplit="4" topLeftCell="I5" activePane="bottomRight" state="frozen"/>
      <selection pane="topRight" activeCell="J1" sqref="J1"/>
      <selection pane="bottomLeft" activeCell="A5" sqref="A5"/>
      <selection pane="bottomRight" activeCell="B7" sqref="B7"/>
    </sheetView>
  </sheetViews>
  <sheetFormatPr defaultColWidth="8.75" defaultRowHeight="14.25"/>
  <cols>
    <col min="1" max="1" width="4.875" style="84" customWidth="1"/>
    <col min="2" max="2" width="14.125" style="84" customWidth="1"/>
    <col min="3" max="3" width="20.75" style="84" customWidth="1"/>
    <col min="4" max="7" width="8.75" style="84"/>
    <col min="8" max="8" width="19.375" style="84" customWidth="1"/>
    <col min="9" max="9" width="29" style="84" bestFit="1" customWidth="1"/>
    <col min="10" max="10" width="60.25" style="84" customWidth="1"/>
    <col min="11" max="13" width="8.75" style="84"/>
    <col min="14" max="14" width="16.75" style="84" customWidth="1"/>
    <col min="15" max="15" width="8.75" style="84"/>
    <col min="16" max="16" width="29.625" style="84" customWidth="1"/>
    <col min="17" max="17" width="146.25" style="84" customWidth="1"/>
    <col min="18" max="16384" width="8.75" style="84"/>
  </cols>
  <sheetData>
    <row r="1" spans="1:17" customFormat="1"/>
    <row r="2" spans="1:17" s="85" customFormat="1" ht="18">
      <c r="A2" s="87"/>
      <c r="B2" s="55" t="s">
        <v>32</v>
      </c>
      <c r="C2" s="56"/>
      <c r="D2" s="56"/>
      <c r="E2" s="56"/>
      <c r="F2" s="56"/>
      <c r="G2" s="56"/>
      <c r="H2" s="56"/>
      <c r="I2" s="56"/>
      <c r="J2" s="56"/>
      <c r="K2" s="56"/>
      <c r="L2" s="56"/>
      <c r="M2" s="56"/>
      <c r="N2" s="56"/>
      <c r="O2" s="56"/>
      <c r="P2" s="57" t="s">
        <v>8</v>
      </c>
    </row>
    <row r="3" spans="1:17" customFormat="1"/>
    <row r="4" spans="1:17" s="41" customFormat="1">
      <c r="A4"/>
      <c r="B4" s="86" t="s">
        <v>33</v>
      </c>
      <c r="C4" s="86" t="s">
        <v>34</v>
      </c>
      <c r="D4" s="86" t="s">
        <v>35</v>
      </c>
      <c r="E4" s="86" t="s">
        <v>36</v>
      </c>
      <c r="F4" s="86" t="s">
        <v>37</v>
      </c>
      <c r="G4" s="86" t="s">
        <v>38</v>
      </c>
      <c r="H4" s="86" t="s">
        <v>39</v>
      </c>
      <c r="I4" s="86" t="s">
        <v>40</v>
      </c>
      <c r="J4" s="86" t="s">
        <v>41</v>
      </c>
      <c r="K4" s="86" t="s">
        <v>42</v>
      </c>
      <c r="L4" s="86" t="s">
        <v>43</v>
      </c>
      <c r="M4" s="86" t="s">
        <v>44</v>
      </c>
      <c r="N4" s="86" t="s">
        <v>45</v>
      </c>
      <c r="O4" s="86" t="s">
        <v>46</v>
      </c>
      <c r="P4" s="86" t="s">
        <v>47</v>
      </c>
      <c r="Q4" s="86" t="s">
        <v>48</v>
      </c>
    </row>
    <row r="5" spans="1:17">
      <c r="B5" s="123">
        <v>1</v>
      </c>
      <c r="C5" s="19" t="s">
        <v>49</v>
      </c>
      <c r="D5" s="18" t="s">
        <v>50</v>
      </c>
      <c r="E5" s="18" t="s">
        <v>20</v>
      </c>
      <c r="F5" s="18" t="s">
        <v>50</v>
      </c>
      <c r="G5" s="18" t="s">
        <v>20</v>
      </c>
      <c r="H5" s="19"/>
      <c r="I5" s="88" t="s">
        <v>51</v>
      </c>
      <c r="J5" s="88" t="s">
        <v>52</v>
      </c>
      <c r="K5" s="89">
        <v>2019</v>
      </c>
      <c r="L5" s="38">
        <v>43739</v>
      </c>
      <c r="M5" s="90">
        <v>43739</v>
      </c>
      <c r="N5" s="89"/>
      <c r="O5" s="88"/>
      <c r="P5" s="88"/>
      <c r="Q5" s="89" t="s">
        <v>53</v>
      </c>
    </row>
    <row r="6" spans="1:17" s="77" customFormat="1">
      <c r="B6" s="124">
        <v>2</v>
      </c>
      <c r="C6" s="39" t="s">
        <v>54</v>
      </c>
      <c r="D6" s="39" t="s">
        <v>55</v>
      </c>
      <c r="E6" s="39" t="s">
        <v>20</v>
      </c>
      <c r="F6" s="39" t="s">
        <v>55</v>
      </c>
      <c r="G6" s="39" t="s">
        <v>20</v>
      </c>
      <c r="H6" s="20"/>
      <c r="I6" s="74" t="s">
        <v>51</v>
      </c>
      <c r="J6" s="39" t="s">
        <v>52</v>
      </c>
      <c r="K6" s="73">
        <v>2021</v>
      </c>
      <c r="L6" s="40">
        <v>44378</v>
      </c>
      <c r="M6" s="75">
        <v>44409</v>
      </c>
      <c r="N6" s="20"/>
      <c r="O6" s="73"/>
      <c r="P6" s="73"/>
      <c r="Q6" s="39" t="s">
        <v>53</v>
      </c>
    </row>
    <row r="7" spans="1:17" s="77" customFormat="1">
      <c r="B7" s="124">
        <v>3</v>
      </c>
      <c r="C7" s="20" t="s">
        <v>56</v>
      </c>
      <c r="D7" s="20" t="s">
        <v>57</v>
      </c>
      <c r="E7" s="20" t="s">
        <v>20</v>
      </c>
      <c r="F7" s="20" t="s">
        <v>58</v>
      </c>
      <c r="G7" s="20" t="s">
        <v>20</v>
      </c>
      <c r="H7" s="20" t="s">
        <v>59</v>
      </c>
      <c r="I7" s="73" t="s">
        <v>60</v>
      </c>
      <c r="J7" s="73" t="s">
        <v>60</v>
      </c>
      <c r="K7" s="73">
        <v>2018</v>
      </c>
      <c r="L7" s="40">
        <v>43405</v>
      </c>
      <c r="M7" s="75">
        <v>43405</v>
      </c>
      <c r="N7" s="73"/>
      <c r="O7" s="73" t="s">
        <v>61</v>
      </c>
      <c r="P7" s="73" t="s">
        <v>62</v>
      </c>
      <c r="Q7" s="74"/>
    </row>
    <row r="8" spans="1:17" s="77" customFormat="1">
      <c r="B8" s="124">
        <v>4</v>
      </c>
      <c r="C8" s="39" t="s">
        <v>56</v>
      </c>
      <c r="D8" s="39" t="s">
        <v>57</v>
      </c>
      <c r="E8" s="39" t="s">
        <v>20</v>
      </c>
      <c r="F8" s="39" t="s">
        <v>57</v>
      </c>
      <c r="G8" s="39" t="s">
        <v>20</v>
      </c>
      <c r="H8" s="39" t="s">
        <v>59</v>
      </c>
      <c r="I8" s="74" t="s">
        <v>60</v>
      </c>
      <c r="J8" s="74" t="s">
        <v>60</v>
      </c>
      <c r="K8" s="73">
        <v>2019</v>
      </c>
      <c r="L8" s="40">
        <v>43770</v>
      </c>
      <c r="M8" s="75">
        <v>43770</v>
      </c>
      <c r="N8" s="74"/>
      <c r="O8" s="74"/>
      <c r="P8" s="74"/>
      <c r="Q8" s="73" t="s">
        <v>63</v>
      </c>
    </row>
    <row r="9" spans="1:17" s="77" customFormat="1">
      <c r="B9" s="124">
        <v>5</v>
      </c>
      <c r="C9" s="39" t="s">
        <v>56</v>
      </c>
      <c r="D9" s="39" t="s">
        <v>57</v>
      </c>
      <c r="E9" s="39" t="s">
        <v>20</v>
      </c>
      <c r="F9" s="39" t="s">
        <v>57</v>
      </c>
      <c r="G9" s="39" t="s">
        <v>20</v>
      </c>
      <c r="H9" s="20"/>
      <c r="I9" s="74" t="s">
        <v>51</v>
      </c>
      <c r="J9" s="74" t="s">
        <v>52</v>
      </c>
      <c r="K9" s="73">
        <v>2020</v>
      </c>
      <c r="L9" s="40">
        <v>43983</v>
      </c>
      <c r="M9" s="75">
        <v>43770</v>
      </c>
      <c r="N9" s="73"/>
      <c r="O9" s="74" t="s">
        <v>64</v>
      </c>
      <c r="P9" s="73" t="s">
        <v>65</v>
      </c>
      <c r="Q9" s="74" t="s">
        <v>66</v>
      </c>
    </row>
    <row r="10" spans="1:17" s="77" customFormat="1">
      <c r="B10" s="124">
        <v>6</v>
      </c>
      <c r="C10" s="39" t="s">
        <v>56</v>
      </c>
      <c r="D10" s="39" t="s">
        <v>57</v>
      </c>
      <c r="E10" s="39" t="s">
        <v>20</v>
      </c>
      <c r="F10" s="39" t="s">
        <v>67</v>
      </c>
      <c r="G10" s="39" t="s">
        <v>28</v>
      </c>
      <c r="H10" s="39" t="s">
        <v>68</v>
      </c>
      <c r="I10" s="74" t="s">
        <v>51</v>
      </c>
      <c r="J10" s="39" t="s">
        <v>52</v>
      </c>
      <c r="K10" s="73">
        <v>2021</v>
      </c>
      <c r="L10" s="40">
        <v>44228</v>
      </c>
      <c r="M10" s="75">
        <v>44228</v>
      </c>
      <c r="N10" s="20"/>
      <c r="O10" s="73"/>
      <c r="P10" s="73"/>
      <c r="Q10" s="39" t="s">
        <v>69</v>
      </c>
    </row>
    <row r="11" spans="1:17" s="77" customFormat="1">
      <c r="B11" s="124">
        <v>7</v>
      </c>
      <c r="C11" s="39" t="s">
        <v>56</v>
      </c>
      <c r="D11" s="39" t="s">
        <v>57</v>
      </c>
      <c r="E11" s="39" t="s">
        <v>20</v>
      </c>
      <c r="F11" s="39" t="s">
        <v>2183</v>
      </c>
      <c r="G11" s="39" t="s">
        <v>20</v>
      </c>
      <c r="H11" s="39" t="s">
        <v>2191</v>
      </c>
      <c r="I11" s="74" t="s">
        <v>51</v>
      </c>
      <c r="J11" s="39" t="s">
        <v>52</v>
      </c>
      <c r="K11" s="73">
        <v>2022</v>
      </c>
      <c r="L11" s="40">
        <v>44805</v>
      </c>
      <c r="M11" s="75">
        <v>44805</v>
      </c>
      <c r="N11" s="20"/>
      <c r="O11" s="73" t="s">
        <v>64</v>
      </c>
      <c r="P11" s="73" t="s">
        <v>336</v>
      </c>
      <c r="Q11" s="39" t="s">
        <v>2192</v>
      </c>
    </row>
    <row r="12" spans="1:17" s="77" customFormat="1">
      <c r="B12" s="124">
        <v>8</v>
      </c>
      <c r="C12" s="39" t="s">
        <v>56</v>
      </c>
      <c r="D12" s="39" t="s">
        <v>57</v>
      </c>
      <c r="E12" s="39" t="s">
        <v>20</v>
      </c>
      <c r="F12" s="20"/>
      <c r="G12" s="39" t="s">
        <v>20</v>
      </c>
      <c r="H12" s="20"/>
      <c r="I12" s="74" t="s">
        <v>70</v>
      </c>
      <c r="J12" s="74" t="s">
        <v>71</v>
      </c>
      <c r="K12" s="73">
        <v>2022</v>
      </c>
      <c r="L12" s="40">
        <v>44896</v>
      </c>
      <c r="M12" s="75">
        <v>43770</v>
      </c>
      <c r="N12" s="74" t="s">
        <v>72</v>
      </c>
      <c r="O12" s="74" t="s">
        <v>73</v>
      </c>
      <c r="P12" s="74" t="s">
        <v>74</v>
      </c>
      <c r="Q12" s="74" t="s">
        <v>75</v>
      </c>
    </row>
    <row r="13" spans="1:17" s="77" customFormat="1">
      <c r="B13" s="124">
        <v>8</v>
      </c>
      <c r="C13" s="39" t="s">
        <v>56</v>
      </c>
      <c r="D13" s="39" t="s">
        <v>57</v>
      </c>
      <c r="E13" s="39" t="s">
        <v>20</v>
      </c>
      <c r="F13" s="20"/>
      <c r="G13" s="39" t="s">
        <v>20</v>
      </c>
      <c r="H13" s="20"/>
      <c r="I13" s="74" t="s">
        <v>70</v>
      </c>
      <c r="J13" s="74" t="s">
        <v>76</v>
      </c>
      <c r="K13" s="73">
        <v>2022</v>
      </c>
      <c r="L13" s="40">
        <v>44896</v>
      </c>
      <c r="M13" s="75">
        <v>43770</v>
      </c>
      <c r="N13" s="74" t="s">
        <v>72</v>
      </c>
      <c r="O13" s="74" t="s">
        <v>73</v>
      </c>
      <c r="P13" s="74" t="s">
        <v>74</v>
      </c>
      <c r="Q13" s="74"/>
    </row>
    <row r="14" spans="1:17" s="77" customFormat="1">
      <c r="B14" s="124">
        <v>8</v>
      </c>
      <c r="C14" s="39" t="s">
        <v>56</v>
      </c>
      <c r="D14" s="39" t="s">
        <v>57</v>
      </c>
      <c r="E14" s="39" t="s">
        <v>20</v>
      </c>
      <c r="F14" s="20"/>
      <c r="G14" s="39" t="s">
        <v>20</v>
      </c>
      <c r="H14" s="20"/>
      <c r="I14" s="74" t="s">
        <v>70</v>
      </c>
      <c r="J14" s="74" t="s">
        <v>77</v>
      </c>
      <c r="K14" s="73">
        <v>2022</v>
      </c>
      <c r="L14" s="40">
        <v>44896</v>
      </c>
      <c r="M14" s="75">
        <v>43770</v>
      </c>
      <c r="N14" s="74" t="s">
        <v>72</v>
      </c>
      <c r="O14" s="74" t="s">
        <v>73</v>
      </c>
      <c r="P14" s="74" t="s">
        <v>74</v>
      </c>
      <c r="Q14" s="74"/>
    </row>
    <row r="15" spans="1:17" s="77" customFormat="1">
      <c r="B15" s="124">
        <v>8</v>
      </c>
      <c r="C15" s="39" t="s">
        <v>56</v>
      </c>
      <c r="D15" s="39" t="s">
        <v>57</v>
      </c>
      <c r="E15" s="39" t="s">
        <v>20</v>
      </c>
      <c r="F15" s="20"/>
      <c r="G15" s="39" t="s">
        <v>20</v>
      </c>
      <c r="H15" s="20"/>
      <c r="I15" s="74" t="s">
        <v>70</v>
      </c>
      <c r="J15" s="74" t="s">
        <v>78</v>
      </c>
      <c r="K15" s="73">
        <v>2022</v>
      </c>
      <c r="L15" s="40">
        <v>44896</v>
      </c>
      <c r="M15" s="75">
        <v>43770</v>
      </c>
      <c r="N15" s="74" t="s">
        <v>72</v>
      </c>
      <c r="O15" s="74" t="s">
        <v>73</v>
      </c>
      <c r="P15" s="74" t="s">
        <v>74</v>
      </c>
      <c r="Q15" s="74"/>
    </row>
    <row r="16" spans="1:17" s="77" customFormat="1">
      <c r="B16" s="124">
        <v>8</v>
      </c>
      <c r="C16" s="20" t="s">
        <v>56</v>
      </c>
      <c r="D16" s="20" t="s">
        <v>57</v>
      </c>
      <c r="E16" s="20" t="s">
        <v>20</v>
      </c>
      <c r="F16" s="20"/>
      <c r="G16" s="39" t="s">
        <v>20</v>
      </c>
      <c r="H16" s="20"/>
      <c r="I16" s="74" t="s">
        <v>70</v>
      </c>
      <c r="J16" s="39" t="s">
        <v>79</v>
      </c>
      <c r="K16" s="73">
        <v>2022</v>
      </c>
      <c r="L16" s="40">
        <v>44896</v>
      </c>
      <c r="M16" s="75">
        <v>43770</v>
      </c>
      <c r="N16" s="74" t="s">
        <v>72</v>
      </c>
      <c r="O16" s="74" t="s">
        <v>73</v>
      </c>
      <c r="P16" s="74" t="s">
        <v>74</v>
      </c>
      <c r="Q16" s="20"/>
    </row>
    <row r="17" spans="2:17" s="77" customFormat="1">
      <c r="B17" s="124">
        <v>8</v>
      </c>
      <c r="C17" s="39" t="s">
        <v>56</v>
      </c>
      <c r="D17" s="39" t="s">
        <v>57</v>
      </c>
      <c r="E17" s="39" t="s">
        <v>20</v>
      </c>
      <c r="F17" s="20"/>
      <c r="G17" s="39" t="s">
        <v>20</v>
      </c>
      <c r="H17" s="20"/>
      <c r="I17" s="74" t="s">
        <v>70</v>
      </c>
      <c r="J17" s="74" t="s">
        <v>80</v>
      </c>
      <c r="K17" s="73">
        <v>2022</v>
      </c>
      <c r="L17" s="40">
        <v>44896</v>
      </c>
      <c r="M17" s="75">
        <v>43770</v>
      </c>
      <c r="N17" s="74" t="s">
        <v>72</v>
      </c>
      <c r="O17" s="74" t="s">
        <v>73</v>
      </c>
      <c r="P17" s="74" t="s">
        <v>74</v>
      </c>
      <c r="Q17" s="74"/>
    </row>
    <row r="18" spans="2:17" s="77" customFormat="1">
      <c r="B18" s="124">
        <v>9</v>
      </c>
      <c r="C18" s="39" t="s">
        <v>56</v>
      </c>
      <c r="D18" s="20" t="s">
        <v>57</v>
      </c>
      <c r="E18" s="20" t="s">
        <v>20</v>
      </c>
      <c r="F18" s="39" t="s">
        <v>81</v>
      </c>
      <c r="G18" s="39" t="s">
        <v>22</v>
      </c>
      <c r="H18" s="39" t="s">
        <v>82</v>
      </c>
      <c r="I18" s="74" t="s">
        <v>70</v>
      </c>
      <c r="J18" s="74" t="s">
        <v>71</v>
      </c>
      <c r="K18" s="73">
        <v>2022</v>
      </c>
      <c r="L18" s="40">
        <v>44896</v>
      </c>
      <c r="M18" s="75">
        <v>43770</v>
      </c>
      <c r="N18" s="74" t="s">
        <v>72</v>
      </c>
      <c r="O18" s="74" t="s">
        <v>73</v>
      </c>
      <c r="P18" s="74" t="s">
        <v>74</v>
      </c>
      <c r="Q18" s="74" t="s">
        <v>75</v>
      </c>
    </row>
    <row r="19" spans="2:17" s="77" customFormat="1">
      <c r="B19" s="124">
        <v>9</v>
      </c>
      <c r="C19" s="39" t="s">
        <v>56</v>
      </c>
      <c r="D19" s="20" t="s">
        <v>57</v>
      </c>
      <c r="E19" s="20" t="s">
        <v>20</v>
      </c>
      <c r="F19" s="39" t="s">
        <v>81</v>
      </c>
      <c r="G19" s="39" t="s">
        <v>22</v>
      </c>
      <c r="H19" s="39" t="s">
        <v>82</v>
      </c>
      <c r="I19" s="74" t="s">
        <v>70</v>
      </c>
      <c r="J19" s="74" t="s">
        <v>76</v>
      </c>
      <c r="K19" s="73">
        <v>2022</v>
      </c>
      <c r="L19" s="40">
        <v>44896</v>
      </c>
      <c r="M19" s="75">
        <v>43770</v>
      </c>
      <c r="N19" s="74" t="s">
        <v>72</v>
      </c>
      <c r="O19" s="74" t="s">
        <v>73</v>
      </c>
      <c r="P19" s="74" t="s">
        <v>74</v>
      </c>
      <c r="Q19" s="74"/>
    </row>
    <row r="20" spans="2:17" s="77" customFormat="1">
      <c r="B20" s="124">
        <v>9</v>
      </c>
      <c r="C20" s="39" t="s">
        <v>56</v>
      </c>
      <c r="D20" s="20" t="s">
        <v>57</v>
      </c>
      <c r="E20" s="20" t="s">
        <v>20</v>
      </c>
      <c r="F20" s="39" t="s">
        <v>81</v>
      </c>
      <c r="G20" s="39" t="s">
        <v>22</v>
      </c>
      <c r="H20" s="39" t="s">
        <v>82</v>
      </c>
      <c r="I20" s="74" t="s">
        <v>70</v>
      </c>
      <c r="J20" s="74" t="s">
        <v>77</v>
      </c>
      <c r="K20" s="73">
        <v>2022</v>
      </c>
      <c r="L20" s="40">
        <v>44896</v>
      </c>
      <c r="M20" s="75">
        <v>43770</v>
      </c>
      <c r="N20" s="74" t="s">
        <v>72</v>
      </c>
      <c r="O20" s="74" t="s">
        <v>73</v>
      </c>
      <c r="P20" s="74" t="s">
        <v>74</v>
      </c>
      <c r="Q20" s="74"/>
    </row>
    <row r="21" spans="2:17" s="77" customFormat="1">
      <c r="B21" s="124">
        <v>9</v>
      </c>
      <c r="C21" s="39" t="s">
        <v>56</v>
      </c>
      <c r="D21" s="20" t="s">
        <v>57</v>
      </c>
      <c r="E21" s="20" t="s">
        <v>20</v>
      </c>
      <c r="F21" s="39" t="s">
        <v>81</v>
      </c>
      <c r="G21" s="39" t="s">
        <v>22</v>
      </c>
      <c r="H21" s="39" t="s">
        <v>82</v>
      </c>
      <c r="I21" s="74" t="s">
        <v>70</v>
      </c>
      <c r="J21" s="74" t="s">
        <v>78</v>
      </c>
      <c r="K21" s="73">
        <v>2022</v>
      </c>
      <c r="L21" s="40">
        <v>44896</v>
      </c>
      <c r="M21" s="75">
        <v>43770</v>
      </c>
      <c r="N21" s="74" t="s">
        <v>72</v>
      </c>
      <c r="O21" s="74" t="s">
        <v>73</v>
      </c>
      <c r="P21" s="74" t="s">
        <v>74</v>
      </c>
      <c r="Q21" s="74"/>
    </row>
    <row r="22" spans="2:17" s="77" customFormat="1">
      <c r="B22" s="124">
        <v>9</v>
      </c>
      <c r="C22" s="20" t="s">
        <v>56</v>
      </c>
      <c r="D22" s="39" t="s">
        <v>57</v>
      </c>
      <c r="E22" s="20" t="s">
        <v>20</v>
      </c>
      <c r="F22" s="39" t="s">
        <v>81</v>
      </c>
      <c r="G22" s="39" t="s">
        <v>22</v>
      </c>
      <c r="H22" s="39" t="s">
        <v>82</v>
      </c>
      <c r="I22" s="74" t="s">
        <v>70</v>
      </c>
      <c r="J22" s="39" t="s">
        <v>79</v>
      </c>
      <c r="K22" s="73">
        <v>2022</v>
      </c>
      <c r="L22" s="40">
        <v>44896</v>
      </c>
      <c r="M22" s="75">
        <v>43770</v>
      </c>
      <c r="N22" s="74" t="s">
        <v>72</v>
      </c>
      <c r="O22" s="74" t="s">
        <v>73</v>
      </c>
      <c r="P22" s="74" t="s">
        <v>74</v>
      </c>
      <c r="Q22" s="20"/>
    </row>
    <row r="23" spans="2:17" s="77" customFormat="1">
      <c r="B23" s="124">
        <v>9</v>
      </c>
      <c r="C23" s="39" t="s">
        <v>56</v>
      </c>
      <c r="D23" s="20" t="s">
        <v>57</v>
      </c>
      <c r="E23" s="20" t="s">
        <v>20</v>
      </c>
      <c r="F23" s="39" t="s">
        <v>81</v>
      </c>
      <c r="G23" s="39" t="s">
        <v>22</v>
      </c>
      <c r="H23" s="39" t="s">
        <v>82</v>
      </c>
      <c r="I23" s="74" t="s">
        <v>70</v>
      </c>
      <c r="J23" s="74" t="s">
        <v>80</v>
      </c>
      <c r="K23" s="73">
        <v>2022</v>
      </c>
      <c r="L23" s="40">
        <v>44896</v>
      </c>
      <c r="M23" s="75">
        <v>43770</v>
      </c>
      <c r="N23" s="74" t="s">
        <v>72</v>
      </c>
      <c r="O23" s="74" t="s">
        <v>73</v>
      </c>
      <c r="P23" s="74" t="s">
        <v>74</v>
      </c>
      <c r="Q23" s="74"/>
    </row>
    <row r="24" spans="2:17" s="77" customFormat="1">
      <c r="B24" s="124">
        <v>10</v>
      </c>
      <c r="C24" s="39" t="s">
        <v>56</v>
      </c>
      <c r="D24" s="20" t="s">
        <v>57</v>
      </c>
      <c r="E24" s="20" t="s">
        <v>20</v>
      </c>
      <c r="F24" s="20"/>
      <c r="G24" s="39" t="s">
        <v>28</v>
      </c>
      <c r="H24" s="20"/>
      <c r="I24" s="74" t="s">
        <v>70</v>
      </c>
      <c r="J24" s="74" t="s">
        <v>71</v>
      </c>
      <c r="K24" s="73">
        <v>2022</v>
      </c>
      <c r="L24" s="40">
        <v>44896</v>
      </c>
      <c r="M24" s="75">
        <v>43770</v>
      </c>
      <c r="N24" s="74" t="s">
        <v>72</v>
      </c>
      <c r="O24" s="74" t="s">
        <v>73</v>
      </c>
      <c r="P24" s="74" t="s">
        <v>74</v>
      </c>
      <c r="Q24" s="74" t="s">
        <v>75</v>
      </c>
    </row>
    <row r="25" spans="2:17" s="77" customFormat="1">
      <c r="B25" s="124">
        <v>10</v>
      </c>
      <c r="C25" s="39" t="s">
        <v>56</v>
      </c>
      <c r="D25" s="20" t="s">
        <v>57</v>
      </c>
      <c r="E25" s="20" t="s">
        <v>20</v>
      </c>
      <c r="F25" s="20"/>
      <c r="G25" s="39" t="s">
        <v>28</v>
      </c>
      <c r="H25" s="20"/>
      <c r="I25" s="74" t="s">
        <v>70</v>
      </c>
      <c r="J25" s="74" t="s">
        <v>76</v>
      </c>
      <c r="K25" s="73">
        <v>2022</v>
      </c>
      <c r="L25" s="40">
        <v>44896</v>
      </c>
      <c r="M25" s="75">
        <v>43770</v>
      </c>
      <c r="N25" s="74" t="s">
        <v>72</v>
      </c>
      <c r="O25" s="74" t="s">
        <v>73</v>
      </c>
      <c r="P25" s="74" t="s">
        <v>74</v>
      </c>
      <c r="Q25" s="74"/>
    </row>
    <row r="26" spans="2:17" s="77" customFormat="1">
      <c r="B26" s="124">
        <v>10</v>
      </c>
      <c r="C26" s="39" t="s">
        <v>56</v>
      </c>
      <c r="D26" s="20" t="s">
        <v>57</v>
      </c>
      <c r="E26" s="20" t="s">
        <v>20</v>
      </c>
      <c r="F26" s="20"/>
      <c r="G26" s="39" t="s">
        <v>28</v>
      </c>
      <c r="H26" s="20"/>
      <c r="I26" s="74" t="s">
        <v>70</v>
      </c>
      <c r="J26" s="74" t="s">
        <v>77</v>
      </c>
      <c r="K26" s="73">
        <v>2022</v>
      </c>
      <c r="L26" s="40">
        <v>44896</v>
      </c>
      <c r="M26" s="75">
        <v>43770</v>
      </c>
      <c r="N26" s="74" t="s">
        <v>72</v>
      </c>
      <c r="O26" s="74" t="s">
        <v>73</v>
      </c>
      <c r="P26" s="74" t="s">
        <v>74</v>
      </c>
      <c r="Q26" s="74"/>
    </row>
    <row r="27" spans="2:17" s="77" customFormat="1">
      <c r="B27" s="124">
        <v>10</v>
      </c>
      <c r="C27" s="39" t="s">
        <v>56</v>
      </c>
      <c r="D27" s="20" t="s">
        <v>57</v>
      </c>
      <c r="E27" s="20" t="s">
        <v>20</v>
      </c>
      <c r="F27" s="20"/>
      <c r="G27" s="39" t="s">
        <v>28</v>
      </c>
      <c r="H27" s="20"/>
      <c r="I27" s="74" t="s">
        <v>70</v>
      </c>
      <c r="J27" s="74" t="s">
        <v>78</v>
      </c>
      <c r="K27" s="73">
        <v>2022</v>
      </c>
      <c r="L27" s="40">
        <v>44896</v>
      </c>
      <c r="M27" s="75">
        <v>43770</v>
      </c>
      <c r="N27" s="74" t="s">
        <v>72</v>
      </c>
      <c r="O27" s="74" t="s">
        <v>73</v>
      </c>
      <c r="P27" s="74" t="s">
        <v>74</v>
      </c>
      <c r="Q27" s="74"/>
    </row>
    <row r="28" spans="2:17" s="77" customFormat="1">
      <c r="B28" s="124">
        <v>10</v>
      </c>
      <c r="C28" s="20" t="s">
        <v>56</v>
      </c>
      <c r="D28" s="20" t="s">
        <v>57</v>
      </c>
      <c r="E28" s="20" t="s">
        <v>20</v>
      </c>
      <c r="F28" s="20"/>
      <c r="G28" s="39" t="s">
        <v>28</v>
      </c>
      <c r="H28" s="20"/>
      <c r="I28" s="74" t="s">
        <v>70</v>
      </c>
      <c r="J28" s="39" t="s">
        <v>79</v>
      </c>
      <c r="K28" s="73">
        <v>2022</v>
      </c>
      <c r="L28" s="40">
        <v>44896</v>
      </c>
      <c r="M28" s="75">
        <v>43770</v>
      </c>
      <c r="N28" s="74" t="s">
        <v>72</v>
      </c>
      <c r="O28" s="74" t="s">
        <v>73</v>
      </c>
      <c r="P28" s="74" t="s">
        <v>74</v>
      </c>
      <c r="Q28" s="20"/>
    </row>
    <row r="29" spans="2:17" s="77" customFormat="1">
      <c r="B29" s="124">
        <v>10</v>
      </c>
      <c r="C29" s="39" t="s">
        <v>56</v>
      </c>
      <c r="D29" s="20" t="s">
        <v>57</v>
      </c>
      <c r="E29" s="20" t="s">
        <v>20</v>
      </c>
      <c r="F29" s="20"/>
      <c r="G29" s="39" t="s">
        <v>28</v>
      </c>
      <c r="H29" s="20"/>
      <c r="I29" s="74" t="s">
        <v>70</v>
      </c>
      <c r="J29" s="74" t="s">
        <v>80</v>
      </c>
      <c r="K29" s="73">
        <v>2022</v>
      </c>
      <c r="L29" s="40">
        <v>44896</v>
      </c>
      <c r="M29" s="75">
        <v>43770</v>
      </c>
      <c r="N29" s="74" t="s">
        <v>72</v>
      </c>
      <c r="O29" s="74" t="s">
        <v>73</v>
      </c>
      <c r="P29" s="74" t="s">
        <v>74</v>
      </c>
      <c r="Q29" s="74"/>
    </row>
    <row r="30" spans="2:17" s="77" customFormat="1">
      <c r="B30" s="124">
        <v>11</v>
      </c>
      <c r="C30" s="39" t="s">
        <v>56</v>
      </c>
      <c r="D30" s="39" t="s">
        <v>57</v>
      </c>
      <c r="E30" s="39" t="s">
        <v>20</v>
      </c>
      <c r="F30" s="74" t="s">
        <v>83</v>
      </c>
      <c r="G30" s="74" t="s">
        <v>20</v>
      </c>
      <c r="H30" s="74" t="s">
        <v>84</v>
      </c>
      <c r="I30" s="74" t="s">
        <v>70</v>
      </c>
      <c r="J30" s="74" t="s">
        <v>85</v>
      </c>
      <c r="K30" s="73">
        <v>2022</v>
      </c>
      <c r="L30" s="40">
        <v>44896</v>
      </c>
      <c r="M30" s="75">
        <v>44348</v>
      </c>
      <c r="N30" s="74" t="s">
        <v>72</v>
      </c>
      <c r="O30" s="74" t="s">
        <v>86</v>
      </c>
      <c r="P30" s="74" t="s">
        <v>87</v>
      </c>
      <c r="Q30" s="74" t="s">
        <v>88</v>
      </c>
    </row>
    <row r="31" spans="2:17" s="77" customFormat="1">
      <c r="B31" s="124">
        <v>11</v>
      </c>
      <c r="C31" s="39" t="s">
        <v>56</v>
      </c>
      <c r="D31" s="39" t="s">
        <v>57</v>
      </c>
      <c r="E31" s="39" t="s">
        <v>20</v>
      </c>
      <c r="F31" s="39" t="s">
        <v>83</v>
      </c>
      <c r="G31" s="39" t="s">
        <v>20</v>
      </c>
      <c r="H31" s="39" t="s">
        <v>84</v>
      </c>
      <c r="I31" s="74" t="s">
        <v>70</v>
      </c>
      <c r="J31" s="74" t="s">
        <v>89</v>
      </c>
      <c r="K31" s="73">
        <v>2022</v>
      </c>
      <c r="L31" s="40">
        <v>44896</v>
      </c>
      <c r="M31" s="75">
        <v>44348</v>
      </c>
      <c r="N31" s="74" t="s">
        <v>72</v>
      </c>
      <c r="O31" s="74" t="s">
        <v>90</v>
      </c>
      <c r="P31" s="74" t="s">
        <v>91</v>
      </c>
      <c r="Q31" s="20"/>
    </row>
    <row r="32" spans="2:17" s="77" customFormat="1">
      <c r="B32" s="124">
        <v>12</v>
      </c>
      <c r="C32" s="39" t="s">
        <v>56</v>
      </c>
      <c r="D32" s="39" t="s">
        <v>57</v>
      </c>
      <c r="E32" s="39" t="s">
        <v>20</v>
      </c>
      <c r="F32" s="39" t="s">
        <v>57</v>
      </c>
      <c r="G32" s="39" t="s">
        <v>20</v>
      </c>
      <c r="H32" s="20"/>
      <c r="I32" s="74" t="s">
        <v>51</v>
      </c>
      <c r="J32" s="39" t="s">
        <v>92</v>
      </c>
      <c r="K32" s="73">
        <v>2022</v>
      </c>
      <c r="L32" s="40">
        <v>44896</v>
      </c>
      <c r="M32" s="75">
        <v>44440</v>
      </c>
      <c r="N32" s="39" t="s">
        <v>72</v>
      </c>
      <c r="O32" s="74" t="s">
        <v>93</v>
      </c>
      <c r="P32" s="74" t="s">
        <v>94</v>
      </c>
      <c r="Q32" s="39" t="s">
        <v>95</v>
      </c>
    </row>
    <row r="33" spans="2:17" s="77" customFormat="1">
      <c r="B33" s="124">
        <v>12</v>
      </c>
      <c r="C33" s="39" t="s">
        <v>56</v>
      </c>
      <c r="D33" s="39" t="s">
        <v>57</v>
      </c>
      <c r="E33" s="39" t="s">
        <v>20</v>
      </c>
      <c r="F33" s="39" t="s">
        <v>57</v>
      </c>
      <c r="G33" s="39" t="s">
        <v>20</v>
      </c>
      <c r="H33" s="20"/>
      <c r="I33" s="74" t="s">
        <v>51</v>
      </c>
      <c r="J33" s="39" t="s">
        <v>96</v>
      </c>
      <c r="K33" s="73">
        <v>2022</v>
      </c>
      <c r="L33" s="40">
        <v>44896</v>
      </c>
      <c r="M33" s="75">
        <v>44440</v>
      </c>
      <c r="N33" s="39" t="s">
        <v>72</v>
      </c>
      <c r="O33" s="74" t="s">
        <v>93</v>
      </c>
      <c r="P33" s="74" t="s">
        <v>97</v>
      </c>
      <c r="Q33" s="20"/>
    </row>
    <row r="34" spans="2:17" s="77" customFormat="1">
      <c r="B34" s="124">
        <v>13</v>
      </c>
      <c r="C34" s="39" t="s">
        <v>98</v>
      </c>
      <c r="D34" s="39" t="s">
        <v>57</v>
      </c>
      <c r="E34" s="39" t="s">
        <v>20</v>
      </c>
      <c r="F34" s="39" t="s">
        <v>57</v>
      </c>
      <c r="G34" s="39" t="s">
        <v>20</v>
      </c>
      <c r="H34" s="20"/>
      <c r="I34" s="74" t="s">
        <v>51</v>
      </c>
      <c r="J34" s="74" t="s">
        <v>52</v>
      </c>
      <c r="K34" s="73">
        <v>2019</v>
      </c>
      <c r="L34" s="40">
        <v>43497</v>
      </c>
      <c r="M34" s="75">
        <v>43497</v>
      </c>
      <c r="N34" s="73"/>
      <c r="O34" s="74" t="s">
        <v>99</v>
      </c>
      <c r="P34" s="73"/>
      <c r="Q34" s="74" t="s">
        <v>100</v>
      </c>
    </row>
    <row r="35" spans="2:17" s="77" customFormat="1">
      <c r="B35" s="124">
        <v>14</v>
      </c>
      <c r="C35" s="39" t="s">
        <v>98</v>
      </c>
      <c r="D35" s="39" t="s">
        <v>57</v>
      </c>
      <c r="E35" s="39" t="s">
        <v>20</v>
      </c>
      <c r="F35" s="39" t="s">
        <v>57</v>
      </c>
      <c r="G35" s="39" t="s">
        <v>20</v>
      </c>
      <c r="H35" s="20"/>
      <c r="I35" s="74" t="s">
        <v>51</v>
      </c>
      <c r="J35" s="74" t="s">
        <v>101</v>
      </c>
      <c r="K35" s="73">
        <v>2020</v>
      </c>
      <c r="L35" s="40">
        <v>44013</v>
      </c>
      <c r="M35" s="75">
        <v>44013</v>
      </c>
      <c r="N35" s="73"/>
      <c r="O35" s="74" t="s">
        <v>99</v>
      </c>
      <c r="P35" s="73"/>
      <c r="Q35" s="74" t="s">
        <v>102</v>
      </c>
    </row>
    <row r="36" spans="2:17" s="77" customFormat="1">
      <c r="B36" s="124">
        <v>15</v>
      </c>
      <c r="C36" s="39" t="s">
        <v>103</v>
      </c>
      <c r="D36" s="39" t="s">
        <v>104</v>
      </c>
      <c r="E36" s="39" t="s">
        <v>20</v>
      </c>
      <c r="F36" s="39" t="s">
        <v>104</v>
      </c>
      <c r="G36" s="39" t="s">
        <v>20</v>
      </c>
      <c r="H36" s="20"/>
      <c r="I36" s="74" t="s">
        <v>51</v>
      </c>
      <c r="J36" s="74" t="s">
        <v>78</v>
      </c>
      <c r="K36" s="73">
        <v>2017</v>
      </c>
      <c r="L36" s="40">
        <v>42979</v>
      </c>
      <c r="M36" s="75">
        <v>43497</v>
      </c>
      <c r="N36" s="73"/>
      <c r="O36" s="74" t="s">
        <v>64</v>
      </c>
      <c r="P36" s="73"/>
      <c r="Q36" s="73" t="s">
        <v>105</v>
      </c>
    </row>
    <row r="37" spans="2:17" s="77" customFormat="1">
      <c r="B37" s="124">
        <v>15</v>
      </c>
      <c r="C37" s="39" t="s">
        <v>103</v>
      </c>
      <c r="D37" s="39" t="s">
        <v>104</v>
      </c>
      <c r="E37" s="39" t="s">
        <v>20</v>
      </c>
      <c r="F37" s="39" t="s">
        <v>104</v>
      </c>
      <c r="G37" s="39" t="s">
        <v>20</v>
      </c>
      <c r="H37" s="20"/>
      <c r="I37" s="74" t="s">
        <v>51</v>
      </c>
      <c r="J37" s="74" t="s">
        <v>96</v>
      </c>
      <c r="K37" s="73">
        <v>2017</v>
      </c>
      <c r="L37" s="40">
        <v>42979</v>
      </c>
      <c r="M37" s="75">
        <v>43497</v>
      </c>
      <c r="N37" s="74"/>
      <c r="O37" s="74" t="s">
        <v>64</v>
      </c>
      <c r="P37" s="74"/>
      <c r="Q37" s="74"/>
    </row>
    <row r="38" spans="2:17" s="77" customFormat="1">
      <c r="B38" s="124">
        <v>16</v>
      </c>
      <c r="C38" s="39" t="s">
        <v>103</v>
      </c>
      <c r="D38" s="39" t="s">
        <v>104</v>
      </c>
      <c r="E38" s="39" t="s">
        <v>20</v>
      </c>
      <c r="F38" s="39" t="s">
        <v>104</v>
      </c>
      <c r="G38" s="39" t="s">
        <v>20</v>
      </c>
      <c r="H38" s="20"/>
      <c r="I38" s="74" t="s">
        <v>51</v>
      </c>
      <c r="J38" s="74" t="s">
        <v>106</v>
      </c>
      <c r="K38" s="73">
        <v>2020</v>
      </c>
      <c r="L38" s="40">
        <v>44166</v>
      </c>
      <c r="M38" s="75">
        <v>43739</v>
      </c>
      <c r="N38" s="73"/>
      <c r="O38" s="74" t="s">
        <v>64</v>
      </c>
      <c r="P38" s="74" t="s">
        <v>107</v>
      </c>
      <c r="Q38" s="74"/>
    </row>
    <row r="39" spans="2:17" s="77" customFormat="1">
      <c r="B39" s="124">
        <v>16</v>
      </c>
      <c r="C39" s="39" t="s">
        <v>103</v>
      </c>
      <c r="D39" s="39" t="s">
        <v>104</v>
      </c>
      <c r="E39" s="39" t="s">
        <v>20</v>
      </c>
      <c r="F39" s="39" t="s">
        <v>104</v>
      </c>
      <c r="G39" s="39" t="s">
        <v>20</v>
      </c>
      <c r="H39" s="20"/>
      <c r="I39" s="74" t="s">
        <v>51</v>
      </c>
      <c r="J39" s="74" t="s">
        <v>96</v>
      </c>
      <c r="K39" s="73">
        <v>2020</v>
      </c>
      <c r="L39" s="40">
        <v>44166</v>
      </c>
      <c r="M39" s="75">
        <v>43739</v>
      </c>
      <c r="N39" s="73"/>
      <c r="O39" s="73" t="s">
        <v>64</v>
      </c>
      <c r="P39" s="73"/>
      <c r="Q39" s="73"/>
    </row>
    <row r="40" spans="2:17" s="77" customFormat="1">
      <c r="B40" s="124">
        <v>16</v>
      </c>
      <c r="C40" s="39" t="s">
        <v>103</v>
      </c>
      <c r="D40" s="39" t="s">
        <v>104</v>
      </c>
      <c r="E40" s="39" t="s">
        <v>20</v>
      </c>
      <c r="F40" s="39" t="s">
        <v>104</v>
      </c>
      <c r="G40" s="39" t="s">
        <v>20</v>
      </c>
      <c r="H40" s="20"/>
      <c r="I40" s="74" t="s">
        <v>51</v>
      </c>
      <c r="J40" s="73" t="s">
        <v>108</v>
      </c>
      <c r="K40" s="73">
        <v>2020</v>
      </c>
      <c r="L40" s="40">
        <v>44166</v>
      </c>
      <c r="M40" s="75">
        <v>43739</v>
      </c>
      <c r="N40" s="73"/>
      <c r="O40" s="73" t="s">
        <v>64</v>
      </c>
      <c r="P40" s="73" t="s">
        <v>109</v>
      </c>
      <c r="Q40" s="74" t="s">
        <v>110</v>
      </c>
    </row>
    <row r="41" spans="2:17" s="77" customFormat="1">
      <c r="B41" s="124">
        <v>17</v>
      </c>
      <c r="C41" s="39" t="s">
        <v>103</v>
      </c>
      <c r="D41" s="39" t="s">
        <v>104</v>
      </c>
      <c r="E41" s="39" t="s">
        <v>20</v>
      </c>
      <c r="F41" s="39" t="s">
        <v>104</v>
      </c>
      <c r="G41" s="39" t="s">
        <v>20</v>
      </c>
      <c r="H41" s="20"/>
      <c r="I41" s="74" t="s">
        <v>51</v>
      </c>
      <c r="J41" s="74" t="s">
        <v>52</v>
      </c>
      <c r="K41" s="73">
        <v>2022</v>
      </c>
      <c r="L41" s="40">
        <v>44896</v>
      </c>
      <c r="M41" s="75">
        <v>43497</v>
      </c>
      <c r="N41" s="74" t="s">
        <v>72</v>
      </c>
      <c r="O41" s="74" t="s">
        <v>64</v>
      </c>
      <c r="P41" s="74"/>
      <c r="Q41" s="73"/>
    </row>
    <row r="42" spans="2:17" s="77" customFormat="1">
      <c r="B42" s="124">
        <v>17</v>
      </c>
      <c r="C42" s="39" t="s">
        <v>103</v>
      </c>
      <c r="D42" s="39" t="s">
        <v>104</v>
      </c>
      <c r="E42" s="39" t="s">
        <v>20</v>
      </c>
      <c r="F42" s="39" t="s">
        <v>104</v>
      </c>
      <c r="G42" s="39" t="s">
        <v>20</v>
      </c>
      <c r="H42" s="20"/>
      <c r="I42" s="74" t="s">
        <v>51</v>
      </c>
      <c r="J42" s="74" t="s">
        <v>92</v>
      </c>
      <c r="K42" s="73">
        <v>2022</v>
      </c>
      <c r="L42" s="40">
        <v>44896</v>
      </c>
      <c r="M42" s="75">
        <v>43497</v>
      </c>
      <c r="N42" s="74" t="s">
        <v>72</v>
      </c>
      <c r="O42" s="74" t="s">
        <v>64</v>
      </c>
      <c r="P42" s="74" t="s">
        <v>111</v>
      </c>
      <c r="Q42" s="73" t="s">
        <v>112</v>
      </c>
    </row>
    <row r="43" spans="2:17" s="77" customFormat="1">
      <c r="B43" s="124">
        <v>17</v>
      </c>
      <c r="C43" s="39" t="s">
        <v>103</v>
      </c>
      <c r="D43" s="39" t="s">
        <v>104</v>
      </c>
      <c r="E43" s="39" t="s">
        <v>20</v>
      </c>
      <c r="F43" s="39" t="s">
        <v>104</v>
      </c>
      <c r="G43" s="39" t="s">
        <v>20</v>
      </c>
      <c r="H43" s="20"/>
      <c r="I43" s="74" t="s">
        <v>51</v>
      </c>
      <c r="J43" s="74" t="s">
        <v>106</v>
      </c>
      <c r="K43" s="73">
        <v>2022</v>
      </c>
      <c r="L43" s="40">
        <v>44896</v>
      </c>
      <c r="M43" s="75">
        <v>43497</v>
      </c>
      <c r="N43" s="74" t="s">
        <v>72</v>
      </c>
      <c r="O43" s="74" t="s">
        <v>64</v>
      </c>
      <c r="P43" s="73" t="s">
        <v>107</v>
      </c>
      <c r="Q43" s="73"/>
    </row>
    <row r="44" spans="2:17" s="77" customFormat="1">
      <c r="B44" s="124">
        <v>17</v>
      </c>
      <c r="C44" s="39" t="s">
        <v>103</v>
      </c>
      <c r="D44" s="39" t="s">
        <v>104</v>
      </c>
      <c r="E44" s="39" t="s">
        <v>20</v>
      </c>
      <c r="F44" s="39" t="s">
        <v>104</v>
      </c>
      <c r="G44" s="39" t="s">
        <v>20</v>
      </c>
      <c r="H44" s="20"/>
      <c r="I44" s="74" t="s">
        <v>51</v>
      </c>
      <c r="J44" s="73" t="s">
        <v>113</v>
      </c>
      <c r="K44" s="73">
        <v>2022</v>
      </c>
      <c r="L44" s="40">
        <v>44896</v>
      </c>
      <c r="M44" s="75">
        <v>43497</v>
      </c>
      <c r="N44" s="74" t="s">
        <v>72</v>
      </c>
      <c r="O44" s="74" t="s">
        <v>64</v>
      </c>
      <c r="P44" s="74" t="s">
        <v>114</v>
      </c>
      <c r="Q44" s="73"/>
    </row>
    <row r="45" spans="2:17" s="77" customFormat="1">
      <c r="B45" s="124">
        <v>17</v>
      </c>
      <c r="C45" s="39" t="s">
        <v>103</v>
      </c>
      <c r="D45" s="39" t="s">
        <v>104</v>
      </c>
      <c r="E45" s="39" t="s">
        <v>20</v>
      </c>
      <c r="F45" s="39" t="s">
        <v>104</v>
      </c>
      <c r="G45" s="39" t="s">
        <v>20</v>
      </c>
      <c r="H45" s="20"/>
      <c r="I45" s="74" t="s">
        <v>51</v>
      </c>
      <c r="J45" s="74" t="s">
        <v>115</v>
      </c>
      <c r="K45" s="73">
        <v>2022</v>
      </c>
      <c r="L45" s="40">
        <v>44896</v>
      </c>
      <c r="M45" s="75">
        <v>43497</v>
      </c>
      <c r="N45" s="74" t="s">
        <v>72</v>
      </c>
      <c r="O45" s="74" t="s">
        <v>64</v>
      </c>
      <c r="P45" s="74" t="s">
        <v>116</v>
      </c>
      <c r="Q45" s="73"/>
    </row>
    <row r="46" spans="2:17" s="77" customFormat="1">
      <c r="B46" s="124">
        <v>17</v>
      </c>
      <c r="C46" s="39" t="s">
        <v>103</v>
      </c>
      <c r="D46" s="39" t="s">
        <v>104</v>
      </c>
      <c r="E46" s="39" t="s">
        <v>20</v>
      </c>
      <c r="F46" s="39" t="s">
        <v>104</v>
      </c>
      <c r="G46" s="39" t="s">
        <v>20</v>
      </c>
      <c r="H46" s="20"/>
      <c r="I46" s="74" t="s">
        <v>51</v>
      </c>
      <c r="J46" s="74" t="s">
        <v>117</v>
      </c>
      <c r="K46" s="73">
        <v>2022</v>
      </c>
      <c r="L46" s="40">
        <v>44896</v>
      </c>
      <c r="M46" s="75">
        <v>43497</v>
      </c>
      <c r="N46" s="74" t="s">
        <v>72</v>
      </c>
      <c r="O46" s="74" t="s">
        <v>64</v>
      </c>
      <c r="P46" s="74" t="s">
        <v>118</v>
      </c>
      <c r="Q46" s="73"/>
    </row>
    <row r="47" spans="2:17" s="77" customFormat="1">
      <c r="B47" s="124">
        <v>17</v>
      </c>
      <c r="C47" s="39" t="s">
        <v>103</v>
      </c>
      <c r="D47" s="39" t="s">
        <v>104</v>
      </c>
      <c r="E47" s="39" t="s">
        <v>20</v>
      </c>
      <c r="F47" s="39" t="s">
        <v>104</v>
      </c>
      <c r="G47" s="39" t="s">
        <v>20</v>
      </c>
      <c r="H47" s="20"/>
      <c r="I47" s="74" t="s">
        <v>51</v>
      </c>
      <c r="J47" s="74" t="s">
        <v>119</v>
      </c>
      <c r="K47" s="73">
        <v>2022</v>
      </c>
      <c r="L47" s="40">
        <v>44896</v>
      </c>
      <c r="M47" s="75">
        <v>43497</v>
      </c>
      <c r="N47" s="74" t="s">
        <v>72</v>
      </c>
      <c r="O47" s="74" t="s">
        <v>64</v>
      </c>
      <c r="P47" s="74" t="s">
        <v>114</v>
      </c>
      <c r="Q47" s="73"/>
    </row>
    <row r="48" spans="2:17" s="77" customFormat="1">
      <c r="B48" s="124">
        <v>17</v>
      </c>
      <c r="C48" s="39" t="s">
        <v>103</v>
      </c>
      <c r="D48" s="39" t="s">
        <v>104</v>
      </c>
      <c r="E48" s="39" t="s">
        <v>20</v>
      </c>
      <c r="F48" s="39" t="s">
        <v>104</v>
      </c>
      <c r="G48" s="39" t="s">
        <v>20</v>
      </c>
      <c r="H48" s="20"/>
      <c r="I48" s="74" t="s">
        <v>51</v>
      </c>
      <c r="J48" s="74" t="s">
        <v>120</v>
      </c>
      <c r="K48" s="73">
        <v>2022</v>
      </c>
      <c r="L48" s="40">
        <v>44896</v>
      </c>
      <c r="M48" s="75">
        <v>43497</v>
      </c>
      <c r="N48" s="74" t="s">
        <v>72</v>
      </c>
      <c r="O48" s="74" t="s">
        <v>64</v>
      </c>
      <c r="P48" s="73" t="s">
        <v>121</v>
      </c>
      <c r="Q48" s="74"/>
    </row>
    <row r="49" spans="2:17" s="77" customFormat="1">
      <c r="B49" s="124">
        <v>18</v>
      </c>
      <c r="C49" s="39" t="s">
        <v>122</v>
      </c>
      <c r="D49" s="39" t="s">
        <v>123</v>
      </c>
      <c r="E49" s="39" t="s">
        <v>20</v>
      </c>
      <c r="F49" s="39" t="s">
        <v>123</v>
      </c>
      <c r="G49" s="39" t="s">
        <v>20</v>
      </c>
      <c r="H49" s="20"/>
      <c r="I49" s="74" t="s">
        <v>51</v>
      </c>
      <c r="J49" s="74" t="s">
        <v>92</v>
      </c>
      <c r="K49" s="73">
        <v>2020</v>
      </c>
      <c r="L49" s="40">
        <v>43891</v>
      </c>
      <c r="M49" s="75">
        <v>43739</v>
      </c>
      <c r="N49" s="73"/>
      <c r="O49" s="73" t="s">
        <v>64</v>
      </c>
      <c r="P49" s="73"/>
      <c r="Q49" s="74" t="s">
        <v>124</v>
      </c>
    </row>
    <row r="50" spans="2:17" s="77" customFormat="1">
      <c r="B50" s="124">
        <v>19</v>
      </c>
      <c r="C50" s="39" t="s">
        <v>125</v>
      </c>
      <c r="D50" s="39" t="s">
        <v>126</v>
      </c>
      <c r="E50" s="39" t="s">
        <v>20</v>
      </c>
      <c r="F50" s="39" t="s">
        <v>126</v>
      </c>
      <c r="G50" s="39" t="s">
        <v>20</v>
      </c>
      <c r="H50" s="39" t="s">
        <v>127</v>
      </c>
      <c r="I50" s="74" t="s">
        <v>51</v>
      </c>
      <c r="J50" s="74" t="s">
        <v>52</v>
      </c>
      <c r="K50" s="73">
        <v>2020</v>
      </c>
      <c r="L50" s="40">
        <v>44136</v>
      </c>
      <c r="M50" s="75">
        <v>44136</v>
      </c>
      <c r="N50" s="73"/>
      <c r="O50" s="73" t="s">
        <v>93</v>
      </c>
      <c r="P50" s="73"/>
      <c r="Q50" s="73" t="s">
        <v>69</v>
      </c>
    </row>
    <row r="51" spans="2:17" s="77" customFormat="1">
      <c r="B51" s="124">
        <v>20</v>
      </c>
      <c r="C51" s="20" t="s">
        <v>128</v>
      </c>
      <c r="D51" s="20" t="s">
        <v>129</v>
      </c>
      <c r="E51" s="20" t="s">
        <v>22</v>
      </c>
      <c r="F51" s="20" t="s">
        <v>129</v>
      </c>
      <c r="G51" s="20" t="s">
        <v>22</v>
      </c>
      <c r="H51" s="73"/>
      <c r="I51" s="74" t="s">
        <v>51</v>
      </c>
      <c r="J51" s="74" t="s">
        <v>52</v>
      </c>
      <c r="K51" s="73">
        <v>2022</v>
      </c>
      <c r="L51" s="75">
        <v>44593</v>
      </c>
      <c r="M51" s="75">
        <v>44287</v>
      </c>
      <c r="N51" s="73"/>
      <c r="O51" s="73" t="s">
        <v>64</v>
      </c>
      <c r="P51" s="73" t="s">
        <v>130</v>
      </c>
      <c r="Q51" s="20" t="s">
        <v>131</v>
      </c>
    </row>
    <row r="52" spans="2:17" s="77" customFormat="1">
      <c r="B52" s="124">
        <v>20</v>
      </c>
      <c r="C52" s="20" t="s">
        <v>128</v>
      </c>
      <c r="D52" s="20" t="s">
        <v>129</v>
      </c>
      <c r="E52" s="20" t="s">
        <v>22</v>
      </c>
      <c r="F52" s="20" t="s">
        <v>129</v>
      </c>
      <c r="G52" s="20" t="s">
        <v>22</v>
      </c>
      <c r="H52" s="73"/>
      <c r="I52" s="74" t="s">
        <v>51</v>
      </c>
      <c r="J52" s="74" t="s">
        <v>96</v>
      </c>
      <c r="K52" s="73">
        <v>2022</v>
      </c>
      <c r="L52" s="75">
        <v>44593</v>
      </c>
      <c r="M52" s="75">
        <v>44287</v>
      </c>
      <c r="N52" s="73"/>
      <c r="O52" s="73" t="s">
        <v>64</v>
      </c>
      <c r="P52" s="73" t="s">
        <v>132</v>
      </c>
      <c r="Q52" s="20"/>
    </row>
    <row r="53" spans="2:17" s="77" customFormat="1">
      <c r="B53" s="124">
        <v>20</v>
      </c>
      <c r="C53" s="20" t="s">
        <v>128</v>
      </c>
      <c r="D53" s="20" t="s">
        <v>129</v>
      </c>
      <c r="E53" s="20" t="s">
        <v>22</v>
      </c>
      <c r="F53" s="20" t="s">
        <v>129</v>
      </c>
      <c r="G53" s="20" t="s">
        <v>22</v>
      </c>
      <c r="H53" s="73"/>
      <c r="I53" s="74" t="s">
        <v>51</v>
      </c>
      <c r="J53" s="74" t="s">
        <v>117</v>
      </c>
      <c r="K53" s="73">
        <v>2022</v>
      </c>
      <c r="L53" s="75">
        <v>44593</v>
      </c>
      <c r="M53" s="75">
        <v>44287</v>
      </c>
      <c r="N53" s="73"/>
      <c r="O53" s="73" t="s">
        <v>64</v>
      </c>
      <c r="P53" s="73" t="s">
        <v>133</v>
      </c>
      <c r="Q53" s="20"/>
    </row>
    <row r="54" spans="2:17" s="77" customFormat="1">
      <c r="B54" s="124">
        <v>21</v>
      </c>
      <c r="C54" s="39" t="s">
        <v>134</v>
      </c>
      <c r="D54" s="39" t="s">
        <v>135</v>
      </c>
      <c r="E54" s="39" t="s">
        <v>22</v>
      </c>
      <c r="F54" s="39" t="s">
        <v>135</v>
      </c>
      <c r="G54" s="39" t="s">
        <v>22</v>
      </c>
      <c r="H54" s="20"/>
      <c r="I54" s="74" t="s">
        <v>51</v>
      </c>
      <c r="J54" s="74" t="s">
        <v>136</v>
      </c>
      <c r="K54" s="73">
        <v>2019</v>
      </c>
      <c r="L54" s="40">
        <v>43800</v>
      </c>
      <c r="M54" s="75">
        <v>43800</v>
      </c>
      <c r="N54" s="73"/>
      <c r="O54" s="73" t="s">
        <v>137</v>
      </c>
      <c r="P54" s="73" t="s">
        <v>138</v>
      </c>
      <c r="Q54" s="73" t="s">
        <v>139</v>
      </c>
    </row>
    <row r="55" spans="2:17" s="77" customFormat="1">
      <c r="B55" s="124">
        <v>22</v>
      </c>
      <c r="C55" s="39" t="s">
        <v>134</v>
      </c>
      <c r="D55" s="39" t="s">
        <v>135</v>
      </c>
      <c r="E55" s="39" t="s">
        <v>22</v>
      </c>
      <c r="F55" s="39" t="s">
        <v>135</v>
      </c>
      <c r="G55" s="39" t="s">
        <v>22</v>
      </c>
      <c r="H55" s="20"/>
      <c r="I55" s="74" t="s">
        <v>51</v>
      </c>
      <c r="J55" s="74" t="s">
        <v>52</v>
      </c>
      <c r="K55" s="73">
        <v>2020</v>
      </c>
      <c r="L55" s="40">
        <v>43862</v>
      </c>
      <c r="M55" s="75">
        <v>43862</v>
      </c>
      <c r="N55" s="73"/>
      <c r="O55" s="73"/>
      <c r="P55" s="73"/>
      <c r="Q55" s="73" t="s">
        <v>140</v>
      </c>
    </row>
    <row r="56" spans="2:17" s="77" customFormat="1">
      <c r="B56" s="124">
        <v>23</v>
      </c>
      <c r="C56" s="39" t="s">
        <v>134</v>
      </c>
      <c r="D56" s="39" t="s">
        <v>135</v>
      </c>
      <c r="E56" s="39" t="s">
        <v>22</v>
      </c>
      <c r="F56" s="39" t="s">
        <v>135</v>
      </c>
      <c r="G56" s="39" t="s">
        <v>22</v>
      </c>
      <c r="H56" s="20"/>
      <c r="I56" s="74" t="s">
        <v>51</v>
      </c>
      <c r="J56" s="39" t="s">
        <v>141</v>
      </c>
      <c r="K56" s="73">
        <v>2020</v>
      </c>
      <c r="L56" s="40">
        <v>44044</v>
      </c>
      <c r="M56" s="75">
        <v>44044</v>
      </c>
      <c r="N56" s="20"/>
      <c r="O56" s="74" t="s">
        <v>99</v>
      </c>
      <c r="P56" s="73"/>
      <c r="Q56" s="39" t="s">
        <v>142</v>
      </c>
    </row>
    <row r="57" spans="2:17" s="77" customFormat="1">
      <c r="B57" s="124">
        <v>24</v>
      </c>
      <c r="C57" s="39" t="s">
        <v>143</v>
      </c>
      <c r="D57" s="39" t="s">
        <v>144</v>
      </c>
      <c r="E57" s="39" t="s">
        <v>22</v>
      </c>
      <c r="F57" s="39" t="s">
        <v>144</v>
      </c>
      <c r="G57" s="39" t="s">
        <v>22</v>
      </c>
      <c r="H57" s="20"/>
      <c r="I57" s="74" t="s">
        <v>70</v>
      </c>
      <c r="J57" s="74" t="s">
        <v>145</v>
      </c>
      <c r="K57" s="73">
        <v>2022</v>
      </c>
      <c r="L57" s="40">
        <v>44896</v>
      </c>
      <c r="M57" s="75">
        <v>44256</v>
      </c>
      <c r="N57" s="39" t="s">
        <v>72</v>
      </c>
      <c r="O57" s="74" t="s">
        <v>93</v>
      </c>
      <c r="P57" s="74" t="s">
        <v>146</v>
      </c>
      <c r="Q57" s="39" t="s">
        <v>147</v>
      </c>
    </row>
    <row r="58" spans="2:17" s="77" customFormat="1">
      <c r="B58" s="124">
        <v>24</v>
      </c>
      <c r="C58" s="39" t="s">
        <v>143</v>
      </c>
      <c r="D58" s="39" t="s">
        <v>144</v>
      </c>
      <c r="E58" s="39" t="s">
        <v>22</v>
      </c>
      <c r="F58" s="39" t="s">
        <v>144</v>
      </c>
      <c r="G58" s="39" t="s">
        <v>22</v>
      </c>
      <c r="H58" s="20"/>
      <c r="I58" s="74" t="s">
        <v>70</v>
      </c>
      <c r="J58" s="39" t="s">
        <v>119</v>
      </c>
      <c r="K58" s="73">
        <v>2022</v>
      </c>
      <c r="L58" s="40">
        <v>44896</v>
      </c>
      <c r="M58" s="75">
        <v>44256</v>
      </c>
      <c r="N58" s="39" t="s">
        <v>72</v>
      </c>
      <c r="O58" s="74" t="s">
        <v>93</v>
      </c>
      <c r="P58" s="74" t="s">
        <v>148</v>
      </c>
      <c r="Q58" s="39"/>
    </row>
    <row r="59" spans="2:17" s="77" customFormat="1">
      <c r="B59" s="124">
        <v>24</v>
      </c>
      <c r="C59" s="39" t="s">
        <v>143</v>
      </c>
      <c r="D59" s="39" t="s">
        <v>144</v>
      </c>
      <c r="E59" s="39" t="s">
        <v>22</v>
      </c>
      <c r="F59" s="39" t="s">
        <v>144</v>
      </c>
      <c r="G59" s="39" t="s">
        <v>22</v>
      </c>
      <c r="H59" s="20"/>
      <c r="I59" s="74" t="s">
        <v>70</v>
      </c>
      <c r="J59" s="74" t="s">
        <v>120</v>
      </c>
      <c r="K59" s="73">
        <v>2022</v>
      </c>
      <c r="L59" s="40">
        <v>44896</v>
      </c>
      <c r="M59" s="75">
        <v>44256</v>
      </c>
      <c r="N59" s="39" t="s">
        <v>72</v>
      </c>
      <c r="O59" s="74" t="s">
        <v>93</v>
      </c>
      <c r="P59" s="74" t="s">
        <v>149</v>
      </c>
      <c r="Q59" s="39"/>
    </row>
    <row r="60" spans="2:17" s="77" customFormat="1">
      <c r="B60" s="124">
        <v>25</v>
      </c>
      <c r="C60" s="39" t="s">
        <v>150</v>
      </c>
      <c r="D60" s="39" t="s">
        <v>151</v>
      </c>
      <c r="E60" s="39" t="s">
        <v>22</v>
      </c>
      <c r="F60" s="39" t="s">
        <v>151</v>
      </c>
      <c r="G60" s="39" t="s">
        <v>22</v>
      </c>
      <c r="H60" s="20"/>
      <c r="I60" s="74" t="s">
        <v>51</v>
      </c>
      <c r="J60" s="74" t="s">
        <v>52</v>
      </c>
      <c r="K60" s="73">
        <v>2020</v>
      </c>
      <c r="L60" s="40">
        <v>44105</v>
      </c>
      <c r="M60" s="75">
        <v>44044</v>
      </c>
      <c r="N60" s="73"/>
      <c r="O60" s="73" t="s">
        <v>93</v>
      </c>
      <c r="P60" s="73" t="s">
        <v>152</v>
      </c>
      <c r="Q60" s="73"/>
    </row>
    <row r="61" spans="2:17" s="77" customFormat="1">
      <c r="B61" s="124">
        <v>25</v>
      </c>
      <c r="C61" s="39" t="s">
        <v>150</v>
      </c>
      <c r="D61" s="39" t="s">
        <v>151</v>
      </c>
      <c r="E61" s="39" t="s">
        <v>22</v>
      </c>
      <c r="F61" s="39" t="s">
        <v>151</v>
      </c>
      <c r="G61" s="39" t="s">
        <v>22</v>
      </c>
      <c r="H61" s="20"/>
      <c r="I61" s="74" t="s">
        <v>51</v>
      </c>
      <c r="J61" s="74" t="s">
        <v>141</v>
      </c>
      <c r="K61" s="73">
        <v>2020</v>
      </c>
      <c r="L61" s="40">
        <v>44105</v>
      </c>
      <c r="M61" s="75">
        <v>44044</v>
      </c>
      <c r="N61" s="73"/>
      <c r="O61" s="73" t="s">
        <v>93</v>
      </c>
      <c r="P61" s="73" t="s">
        <v>152</v>
      </c>
      <c r="Q61" s="73"/>
    </row>
    <row r="62" spans="2:17" s="77" customFormat="1">
      <c r="B62" s="124">
        <v>25</v>
      </c>
      <c r="C62" s="39" t="s">
        <v>150</v>
      </c>
      <c r="D62" s="39" t="s">
        <v>151</v>
      </c>
      <c r="E62" s="39" t="s">
        <v>22</v>
      </c>
      <c r="F62" s="39" t="s">
        <v>151</v>
      </c>
      <c r="G62" s="39" t="s">
        <v>22</v>
      </c>
      <c r="H62" s="20"/>
      <c r="I62" s="74" t="s">
        <v>51</v>
      </c>
      <c r="J62" s="74" t="s">
        <v>153</v>
      </c>
      <c r="K62" s="73">
        <v>2020</v>
      </c>
      <c r="L62" s="40">
        <v>44105</v>
      </c>
      <c r="M62" s="75">
        <v>44044</v>
      </c>
      <c r="N62" s="73"/>
      <c r="O62" s="73" t="s">
        <v>93</v>
      </c>
      <c r="P62" s="73"/>
      <c r="Q62" s="73" t="s">
        <v>154</v>
      </c>
    </row>
    <row r="63" spans="2:17" s="77" customFormat="1">
      <c r="B63" s="124">
        <v>25</v>
      </c>
      <c r="C63" s="39" t="s">
        <v>150</v>
      </c>
      <c r="D63" s="39" t="s">
        <v>151</v>
      </c>
      <c r="E63" s="39" t="s">
        <v>22</v>
      </c>
      <c r="F63" s="39" t="s">
        <v>151</v>
      </c>
      <c r="G63" s="39" t="s">
        <v>22</v>
      </c>
      <c r="H63" s="20"/>
      <c r="I63" s="74" t="s">
        <v>51</v>
      </c>
      <c r="J63" s="74" t="s">
        <v>155</v>
      </c>
      <c r="K63" s="73">
        <v>2020</v>
      </c>
      <c r="L63" s="40">
        <v>44105</v>
      </c>
      <c r="M63" s="75">
        <v>44044</v>
      </c>
      <c r="N63" s="73"/>
      <c r="O63" s="73" t="s">
        <v>93</v>
      </c>
      <c r="P63" s="74" t="s">
        <v>97</v>
      </c>
      <c r="Q63" s="73"/>
    </row>
    <row r="64" spans="2:17" s="77" customFormat="1">
      <c r="B64" s="124">
        <v>25</v>
      </c>
      <c r="C64" s="39" t="s">
        <v>150</v>
      </c>
      <c r="D64" s="39" t="s">
        <v>151</v>
      </c>
      <c r="E64" s="39" t="s">
        <v>22</v>
      </c>
      <c r="F64" s="39" t="s">
        <v>151</v>
      </c>
      <c r="G64" s="39" t="s">
        <v>22</v>
      </c>
      <c r="H64" s="20"/>
      <c r="I64" s="74" t="s">
        <v>51</v>
      </c>
      <c r="J64" s="74" t="s">
        <v>156</v>
      </c>
      <c r="K64" s="73">
        <v>2020</v>
      </c>
      <c r="L64" s="40">
        <v>44105</v>
      </c>
      <c r="M64" s="75">
        <v>44044</v>
      </c>
      <c r="N64" s="73"/>
      <c r="O64" s="73" t="s">
        <v>93</v>
      </c>
      <c r="P64" s="73" t="s">
        <v>157</v>
      </c>
      <c r="Q64" s="73"/>
    </row>
    <row r="65" spans="2:17" s="77" customFormat="1">
      <c r="B65" s="124">
        <v>25</v>
      </c>
      <c r="C65" s="39" t="s">
        <v>150</v>
      </c>
      <c r="D65" s="39" t="s">
        <v>151</v>
      </c>
      <c r="E65" s="39" t="s">
        <v>22</v>
      </c>
      <c r="F65" s="39" t="s">
        <v>151</v>
      </c>
      <c r="G65" s="39" t="s">
        <v>22</v>
      </c>
      <c r="H65" s="20"/>
      <c r="I65" s="74" t="s">
        <v>51</v>
      </c>
      <c r="J65" s="74" t="s">
        <v>96</v>
      </c>
      <c r="K65" s="73">
        <v>2020</v>
      </c>
      <c r="L65" s="40">
        <v>44105</v>
      </c>
      <c r="M65" s="75">
        <v>44044</v>
      </c>
      <c r="N65" s="73"/>
      <c r="O65" s="73" t="s">
        <v>93</v>
      </c>
      <c r="P65" s="73" t="s">
        <v>158</v>
      </c>
      <c r="Q65" s="73"/>
    </row>
    <row r="66" spans="2:17" s="77" customFormat="1">
      <c r="B66" s="124">
        <v>25</v>
      </c>
      <c r="C66" s="39" t="s">
        <v>150</v>
      </c>
      <c r="D66" s="39" t="s">
        <v>151</v>
      </c>
      <c r="E66" s="39" t="s">
        <v>22</v>
      </c>
      <c r="F66" s="39" t="s">
        <v>151</v>
      </c>
      <c r="G66" s="39" t="s">
        <v>22</v>
      </c>
      <c r="H66" s="20"/>
      <c r="I66" s="74" t="s">
        <v>51</v>
      </c>
      <c r="J66" s="74" t="s">
        <v>80</v>
      </c>
      <c r="K66" s="73">
        <v>2020</v>
      </c>
      <c r="L66" s="40">
        <v>44105</v>
      </c>
      <c r="M66" s="75">
        <v>44044</v>
      </c>
      <c r="N66" s="73"/>
      <c r="O66" s="73" t="s">
        <v>93</v>
      </c>
      <c r="P66" s="73" t="s">
        <v>159</v>
      </c>
      <c r="Q66" s="73"/>
    </row>
    <row r="67" spans="2:17" s="77" customFormat="1">
      <c r="B67" s="124">
        <v>26</v>
      </c>
      <c r="C67" s="39" t="s">
        <v>150</v>
      </c>
      <c r="D67" s="39" t="s">
        <v>151</v>
      </c>
      <c r="E67" s="39" t="s">
        <v>22</v>
      </c>
      <c r="F67" s="39" t="s">
        <v>151</v>
      </c>
      <c r="G67" s="39" t="s">
        <v>22</v>
      </c>
      <c r="H67" s="20"/>
      <c r="I67" s="74" t="s">
        <v>51</v>
      </c>
      <c r="J67" s="39" t="s">
        <v>52</v>
      </c>
      <c r="K67" s="73">
        <v>2021</v>
      </c>
      <c r="L67" s="40">
        <v>44409</v>
      </c>
      <c r="M67" s="75">
        <v>44197</v>
      </c>
      <c r="N67" s="74"/>
      <c r="O67" s="74" t="s">
        <v>64</v>
      </c>
      <c r="P67" s="74" t="s">
        <v>160</v>
      </c>
      <c r="Q67" s="39" t="s">
        <v>161</v>
      </c>
    </row>
    <row r="68" spans="2:17" s="77" customFormat="1">
      <c r="B68" s="124">
        <v>26</v>
      </c>
      <c r="C68" s="39" t="s">
        <v>150</v>
      </c>
      <c r="D68" s="39" t="s">
        <v>151</v>
      </c>
      <c r="E68" s="39" t="s">
        <v>22</v>
      </c>
      <c r="F68" s="39" t="s">
        <v>151</v>
      </c>
      <c r="G68" s="39" t="s">
        <v>22</v>
      </c>
      <c r="H68" s="20"/>
      <c r="I68" s="74" t="s">
        <v>51</v>
      </c>
      <c r="J68" s="39" t="s">
        <v>119</v>
      </c>
      <c r="K68" s="73">
        <v>2021</v>
      </c>
      <c r="L68" s="40">
        <v>44409</v>
      </c>
      <c r="M68" s="75">
        <v>44197</v>
      </c>
      <c r="N68" s="39"/>
      <c r="O68" s="74" t="s">
        <v>64</v>
      </c>
      <c r="P68" s="74" t="s">
        <v>121</v>
      </c>
      <c r="Q68" s="20"/>
    </row>
    <row r="69" spans="2:17" s="77" customFormat="1">
      <c r="B69" s="124">
        <v>27</v>
      </c>
      <c r="C69" s="20" t="s">
        <v>162</v>
      </c>
      <c r="D69" s="20" t="s">
        <v>163</v>
      </c>
      <c r="E69" s="20" t="s">
        <v>22</v>
      </c>
      <c r="F69" s="20" t="s">
        <v>164</v>
      </c>
      <c r="G69" s="20" t="s">
        <v>22</v>
      </c>
      <c r="H69" s="20" t="s">
        <v>165</v>
      </c>
      <c r="I69" s="73" t="s">
        <v>51</v>
      </c>
      <c r="J69" s="73" t="s">
        <v>78</v>
      </c>
      <c r="K69" s="73">
        <v>2015</v>
      </c>
      <c r="L69" s="40">
        <v>42064</v>
      </c>
      <c r="M69" s="75">
        <v>42064</v>
      </c>
      <c r="N69" s="73" t="s">
        <v>166</v>
      </c>
      <c r="O69" s="73" t="s">
        <v>61</v>
      </c>
      <c r="P69" s="73" t="s">
        <v>167</v>
      </c>
      <c r="Q69" s="73"/>
    </row>
    <row r="70" spans="2:17" s="77" customFormat="1">
      <c r="B70" s="124">
        <v>28</v>
      </c>
      <c r="C70" s="20" t="s">
        <v>162</v>
      </c>
      <c r="D70" s="20" t="s">
        <v>163</v>
      </c>
      <c r="E70" s="20" t="s">
        <v>22</v>
      </c>
      <c r="F70" s="20" t="s">
        <v>164</v>
      </c>
      <c r="G70" s="20" t="s">
        <v>22</v>
      </c>
      <c r="H70" s="20" t="s">
        <v>165</v>
      </c>
      <c r="I70" s="73" t="s">
        <v>168</v>
      </c>
      <c r="J70" s="73" t="s">
        <v>96</v>
      </c>
      <c r="K70" s="73">
        <v>2016</v>
      </c>
      <c r="L70" s="75">
        <v>42705</v>
      </c>
      <c r="M70" s="75">
        <v>42401</v>
      </c>
      <c r="N70" s="73"/>
      <c r="O70" s="73" t="s">
        <v>64</v>
      </c>
      <c r="P70" s="73" t="s">
        <v>169</v>
      </c>
      <c r="Q70" s="73" t="s">
        <v>170</v>
      </c>
    </row>
    <row r="71" spans="2:17" s="77" customFormat="1">
      <c r="B71" s="124">
        <v>28</v>
      </c>
      <c r="C71" s="20" t="s">
        <v>162</v>
      </c>
      <c r="D71" s="20" t="s">
        <v>163</v>
      </c>
      <c r="E71" s="20" t="s">
        <v>22</v>
      </c>
      <c r="F71" s="20" t="s">
        <v>164</v>
      </c>
      <c r="G71" s="20" t="s">
        <v>22</v>
      </c>
      <c r="H71" s="20" t="s">
        <v>165</v>
      </c>
      <c r="I71" s="73" t="s">
        <v>168</v>
      </c>
      <c r="J71" s="73" t="s">
        <v>117</v>
      </c>
      <c r="K71" s="73">
        <v>2016</v>
      </c>
      <c r="L71" s="75">
        <v>42705</v>
      </c>
      <c r="M71" s="75">
        <v>42401</v>
      </c>
      <c r="N71" s="73"/>
      <c r="O71" s="73" t="s">
        <v>64</v>
      </c>
      <c r="P71" s="73" t="s">
        <v>171</v>
      </c>
      <c r="Q71" s="73"/>
    </row>
    <row r="72" spans="2:17" s="77" customFormat="1">
      <c r="B72" s="124">
        <v>28</v>
      </c>
      <c r="C72" s="20" t="s">
        <v>162</v>
      </c>
      <c r="D72" s="20" t="s">
        <v>163</v>
      </c>
      <c r="E72" s="20" t="s">
        <v>22</v>
      </c>
      <c r="F72" s="20" t="s">
        <v>164</v>
      </c>
      <c r="G72" s="20" t="s">
        <v>22</v>
      </c>
      <c r="H72" s="20" t="s">
        <v>165</v>
      </c>
      <c r="I72" s="73" t="s">
        <v>168</v>
      </c>
      <c r="J72" s="73" t="s">
        <v>120</v>
      </c>
      <c r="K72" s="73">
        <v>2016</v>
      </c>
      <c r="L72" s="75">
        <v>42705</v>
      </c>
      <c r="M72" s="75">
        <v>42401</v>
      </c>
      <c r="N72" s="73"/>
      <c r="O72" s="73" t="s">
        <v>64</v>
      </c>
      <c r="P72" s="73" t="s">
        <v>121</v>
      </c>
      <c r="Q72" s="73"/>
    </row>
    <row r="73" spans="2:17" s="77" customFormat="1">
      <c r="B73" s="124">
        <v>29</v>
      </c>
      <c r="C73" s="20" t="s">
        <v>162</v>
      </c>
      <c r="D73" s="20" t="s">
        <v>163</v>
      </c>
      <c r="E73" s="20" t="s">
        <v>22</v>
      </c>
      <c r="F73" s="20" t="s">
        <v>164</v>
      </c>
      <c r="G73" s="20" t="s">
        <v>22</v>
      </c>
      <c r="H73" s="20" t="s">
        <v>165</v>
      </c>
      <c r="I73" s="73" t="s">
        <v>51</v>
      </c>
      <c r="J73" s="73" t="s">
        <v>78</v>
      </c>
      <c r="K73" s="73">
        <v>2016</v>
      </c>
      <c r="L73" s="75">
        <v>42705</v>
      </c>
      <c r="M73" s="75">
        <v>42401</v>
      </c>
      <c r="N73" s="73"/>
      <c r="O73" s="73" t="s">
        <v>99</v>
      </c>
      <c r="P73" s="73" t="s">
        <v>172</v>
      </c>
      <c r="Q73" s="73"/>
    </row>
    <row r="74" spans="2:17" s="77" customFormat="1">
      <c r="B74" s="124">
        <v>29</v>
      </c>
      <c r="C74" s="20" t="s">
        <v>162</v>
      </c>
      <c r="D74" s="20" t="s">
        <v>163</v>
      </c>
      <c r="E74" s="20" t="s">
        <v>22</v>
      </c>
      <c r="F74" s="20" t="s">
        <v>164</v>
      </c>
      <c r="G74" s="20" t="s">
        <v>22</v>
      </c>
      <c r="H74" s="20" t="s">
        <v>165</v>
      </c>
      <c r="I74" s="73" t="s">
        <v>51</v>
      </c>
      <c r="J74" s="73" t="s">
        <v>113</v>
      </c>
      <c r="K74" s="73">
        <v>2016</v>
      </c>
      <c r="L74" s="75">
        <v>42705</v>
      </c>
      <c r="M74" s="75">
        <v>43344</v>
      </c>
      <c r="N74" s="73"/>
      <c r="O74" s="73" t="s">
        <v>99</v>
      </c>
      <c r="P74" s="73" t="s">
        <v>173</v>
      </c>
      <c r="Q74" s="73"/>
    </row>
    <row r="75" spans="2:17" s="77" customFormat="1">
      <c r="B75" s="124">
        <v>29</v>
      </c>
      <c r="C75" s="20" t="s">
        <v>162</v>
      </c>
      <c r="D75" s="20" t="s">
        <v>163</v>
      </c>
      <c r="E75" s="20" t="s">
        <v>22</v>
      </c>
      <c r="F75" s="20" t="s">
        <v>164</v>
      </c>
      <c r="G75" s="20" t="s">
        <v>22</v>
      </c>
      <c r="H75" s="20" t="s">
        <v>165</v>
      </c>
      <c r="I75" s="73" t="s">
        <v>51</v>
      </c>
      <c r="J75" s="73" t="s">
        <v>174</v>
      </c>
      <c r="K75" s="73">
        <v>2016</v>
      </c>
      <c r="L75" s="75">
        <v>42705</v>
      </c>
      <c r="M75" s="75">
        <v>43344</v>
      </c>
      <c r="N75" s="73"/>
      <c r="O75" s="74" t="s">
        <v>99</v>
      </c>
      <c r="P75" s="73" t="s">
        <v>175</v>
      </c>
      <c r="Q75" s="74"/>
    </row>
    <row r="76" spans="2:17" s="77" customFormat="1">
      <c r="B76" s="124">
        <v>30</v>
      </c>
      <c r="C76" s="20" t="s">
        <v>162</v>
      </c>
      <c r="D76" s="20" t="s">
        <v>163</v>
      </c>
      <c r="E76" s="20" t="s">
        <v>22</v>
      </c>
      <c r="F76" s="20" t="s">
        <v>164</v>
      </c>
      <c r="G76" s="20" t="s">
        <v>22</v>
      </c>
      <c r="H76" s="20" t="s">
        <v>165</v>
      </c>
      <c r="I76" s="73" t="s">
        <v>176</v>
      </c>
      <c r="J76" s="73" t="s">
        <v>176</v>
      </c>
      <c r="K76" s="73">
        <v>2017</v>
      </c>
      <c r="L76" s="75">
        <v>43009</v>
      </c>
      <c r="M76" s="75">
        <v>43009</v>
      </c>
      <c r="N76" s="73"/>
      <c r="O76" s="74" t="s">
        <v>177</v>
      </c>
      <c r="P76" s="73" t="s">
        <v>178</v>
      </c>
      <c r="Q76" s="73" t="s">
        <v>179</v>
      </c>
    </row>
    <row r="77" spans="2:17" s="77" customFormat="1">
      <c r="B77" s="124">
        <v>31</v>
      </c>
      <c r="C77" s="20" t="s">
        <v>162</v>
      </c>
      <c r="D77" s="20" t="s">
        <v>163</v>
      </c>
      <c r="E77" s="20" t="s">
        <v>22</v>
      </c>
      <c r="F77" s="20" t="s">
        <v>164</v>
      </c>
      <c r="G77" s="20" t="s">
        <v>22</v>
      </c>
      <c r="H77" s="20" t="s">
        <v>165</v>
      </c>
      <c r="I77" s="73" t="s">
        <v>180</v>
      </c>
      <c r="J77" s="73" t="s">
        <v>96</v>
      </c>
      <c r="K77" s="73">
        <v>2017</v>
      </c>
      <c r="L77" s="75">
        <v>43040</v>
      </c>
      <c r="M77" s="75">
        <v>43040</v>
      </c>
      <c r="N77" s="73"/>
      <c r="O77" s="73" t="s">
        <v>181</v>
      </c>
      <c r="P77" s="73" t="s">
        <v>182</v>
      </c>
      <c r="Q77" s="73"/>
    </row>
    <row r="78" spans="2:17" s="77" customFormat="1">
      <c r="B78" s="124">
        <v>32</v>
      </c>
      <c r="C78" s="20" t="s">
        <v>162</v>
      </c>
      <c r="D78" s="20" t="s">
        <v>163</v>
      </c>
      <c r="E78" s="20" t="s">
        <v>22</v>
      </c>
      <c r="F78" s="20" t="s">
        <v>163</v>
      </c>
      <c r="G78" s="20" t="s">
        <v>22</v>
      </c>
      <c r="H78" s="20" t="s">
        <v>183</v>
      </c>
      <c r="I78" s="73" t="s">
        <v>51</v>
      </c>
      <c r="J78" s="73" t="s">
        <v>78</v>
      </c>
      <c r="K78" s="73">
        <v>2017</v>
      </c>
      <c r="L78" s="75">
        <v>43070</v>
      </c>
      <c r="M78" s="75">
        <v>43344</v>
      </c>
      <c r="N78" s="74"/>
      <c r="O78" s="74" t="s">
        <v>99</v>
      </c>
      <c r="P78" s="74" t="s">
        <v>172</v>
      </c>
      <c r="Q78" s="74"/>
    </row>
    <row r="79" spans="2:17" s="77" customFormat="1">
      <c r="B79" s="124">
        <v>32</v>
      </c>
      <c r="C79" s="20" t="s">
        <v>162</v>
      </c>
      <c r="D79" s="20" t="s">
        <v>163</v>
      </c>
      <c r="E79" s="20" t="s">
        <v>22</v>
      </c>
      <c r="F79" s="20" t="s">
        <v>163</v>
      </c>
      <c r="G79" s="20" t="s">
        <v>22</v>
      </c>
      <c r="H79" s="20" t="s">
        <v>183</v>
      </c>
      <c r="I79" s="73" t="s">
        <v>51</v>
      </c>
      <c r="J79" s="73" t="s">
        <v>113</v>
      </c>
      <c r="K79" s="73">
        <v>2017</v>
      </c>
      <c r="L79" s="75">
        <v>43070</v>
      </c>
      <c r="M79" s="75">
        <v>43344</v>
      </c>
      <c r="N79" s="74"/>
      <c r="O79" s="74" t="s">
        <v>99</v>
      </c>
      <c r="P79" s="74" t="s">
        <v>173</v>
      </c>
      <c r="Q79" s="74"/>
    </row>
    <row r="80" spans="2:17" s="77" customFormat="1">
      <c r="B80" s="124">
        <v>32</v>
      </c>
      <c r="C80" s="20" t="s">
        <v>162</v>
      </c>
      <c r="D80" s="20" t="s">
        <v>163</v>
      </c>
      <c r="E80" s="20" t="s">
        <v>22</v>
      </c>
      <c r="F80" s="20" t="s">
        <v>163</v>
      </c>
      <c r="G80" s="20" t="s">
        <v>22</v>
      </c>
      <c r="H80" s="20" t="s">
        <v>183</v>
      </c>
      <c r="I80" s="73" t="s">
        <v>51</v>
      </c>
      <c r="J80" s="73" t="s">
        <v>174</v>
      </c>
      <c r="K80" s="73">
        <v>2017</v>
      </c>
      <c r="L80" s="75">
        <v>43070</v>
      </c>
      <c r="M80" s="75">
        <v>43344</v>
      </c>
      <c r="N80" s="74"/>
      <c r="O80" s="74" t="s">
        <v>99</v>
      </c>
      <c r="P80" s="74" t="s">
        <v>175</v>
      </c>
      <c r="Q80" s="73"/>
    </row>
    <row r="81" spans="2:17" s="77" customFormat="1">
      <c r="B81" s="124">
        <v>33</v>
      </c>
      <c r="C81" s="20" t="s">
        <v>162</v>
      </c>
      <c r="D81" s="20" t="s">
        <v>163</v>
      </c>
      <c r="E81" s="20" t="s">
        <v>22</v>
      </c>
      <c r="F81" s="20" t="s">
        <v>164</v>
      </c>
      <c r="G81" s="20" t="s">
        <v>22</v>
      </c>
      <c r="H81" s="20" t="s">
        <v>165</v>
      </c>
      <c r="I81" s="73" t="s">
        <v>168</v>
      </c>
      <c r="J81" s="74" t="s">
        <v>153</v>
      </c>
      <c r="K81" s="73">
        <v>2018</v>
      </c>
      <c r="L81" s="40">
        <v>43435</v>
      </c>
      <c r="M81" s="75">
        <v>43405</v>
      </c>
      <c r="N81" s="73"/>
      <c r="O81" s="73"/>
      <c r="P81" s="73"/>
      <c r="Q81" s="73"/>
    </row>
    <row r="82" spans="2:17" s="77" customFormat="1">
      <c r="B82" s="124">
        <v>34</v>
      </c>
      <c r="C82" s="20" t="s">
        <v>162</v>
      </c>
      <c r="D82" s="20" t="s">
        <v>163</v>
      </c>
      <c r="E82" s="20" t="s">
        <v>22</v>
      </c>
      <c r="F82" s="20" t="s">
        <v>184</v>
      </c>
      <c r="G82" s="20" t="s">
        <v>22</v>
      </c>
      <c r="H82" s="20" t="s">
        <v>185</v>
      </c>
      <c r="I82" s="73" t="s">
        <v>51</v>
      </c>
      <c r="J82" s="73" t="s">
        <v>186</v>
      </c>
      <c r="K82" s="73">
        <v>2018</v>
      </c>
      <c r="L82" s="75">
        <v>43435</v>
      </c>
      <c r="M82" s="75">
        <v>42917</v>
      </c>
      <c r="N82" s="73"/>
      <c r="O82" s="74" t="s">
        <v>187</v>
      </c>
      <c r="P82" s="73"/>
      <c r="Q82" s="74" t="s">
        <v>188</v>
      </c>
    </row>
    <row r="83" spans="2:17" s="77" customFormat="1">
      <c r="B83" s="124">
        <v>35</v>
      </c>
      <c r="C83" s="39" t="s">
        <v>162</v>
      </c>
      <c r="D83" s="39" t="s">
        <v>163</v>
      </c>
      <c r="E83" s="39" t="s">
        <v>22</v>
      </c>
      <c r="F83" s="39" t="s">
        <v>163</v>
      </c>
      <c r="G83" s="39" t="s">
        <v>22</v>
      </c>
      <c r="H83" s="39" t="s">
        <v>183</v>
      </c>
      <c r="I83" s="74" t="s">
        <v>60</v>
      </c>
      <c r="J83" s="39" t="s">
        <v>60</v>
      </c>
      <c r="K83" s="73">
        <v>2021</v>
      </c>
      <c r="L83" s="75">
        <v>44197</v>
      </c>
      <c r="M83" s="75">
        <v>44197</v>
      </c>
      <c r="N83" s="20"/>
      <c r="O83" s="73"/>
      <c r="P83" s="73"/>
      <c r="Q83" s="74" t="s">
        <v>189</v>
      </c>
    </row>
    <row r="84" spans="2:17" s="77" customFormat="1">
      <c r="B84" s="124">
        <v>36</v>
      </c>
      <c r="C84" s="39" t="s">
        <v>162</v>
      </c>
      <c r="D84" s="39" t="s">
        <v>163</v>
      </c>
      <c r="E84" s="39" t="s">
        <v>22</v>
      </c>
      <c r="F84" s="39" t="s">
        <v>190</v>
      </c>
      <c r="G84" s="39" t="s">
        <v>22</v>
      </c>
      <c r="H84" s="39" t="s">
        <v>191</v>
      </c>
      <c r="I84" s="74" t="s">
        <v>60</v>
      </c>
      <c r="J84" s="39" t="s">
        <v>60</v>
      </c>
      <c r="K84" s="73">
        <v>2021</v>
      </c>
      <c r="L84" s="75">
        <v>44228</v>
      </c>
      <c r="M84" s="75">
        <v>44228</v>
      </c>
      <c r="N84" s="39"/>
      <c r="O84" s="73"/>
      <c r="P84" s="74" t="s">
        <v>192</v>
      </c>
      <c r="Q84" s="39" t="s">
        <v>193</v>
      </c>
    </row>
    <row r="85" spans="2:17" s="77" customFormat="1">
      <c r="B85" s="124">
        <v>37</v>
      </c>
      <c r="C85" s="39" t="s">
        <v>162</v>
      </c>
      <c r="D85" s="39" t="s">
        <v>163</v>
      </c>
      <c r="E85" s="39" t="s">
        <v>22</v>
      </c>
      <c r="F85" s="39" t="s">
        <v>164</v>
      </c>
      <c r="G85" s="39" t="s">
        <v>22</v>
      </c>
      <c r="H85" s="39" t="s">
        <v>165</v>
      </c>
      <c r="I85" s="74" t="s">
        <v>51</v>
      </c>
      <c r="J85" s="74" t="s">
        <v>52</v>
      </c>
      <c r="K85" s="73">
        <v>2021</v>
      </c>
      <c r="L85" s="75">
        <v>44409</v>
      </c>
      <c r="M85" s="75">
        <v>44013</v>
      </c>
      <c r="N85" s="74"/>
      <c r="O85" s="73" t="s">
        <v>64</v>
      </c>
      <c r="P85" s="73" t="s">
        <v>130</v>
      </c>
      <c r="Q85" s="73"/>
    </row>
    <row r="86" spans="2:17" s="77" customFormat="1">
      <c r="B86" s="124">
        <v>37</v>
      </c>
      <c r="C86" s="39" t="s">
        <v>162</v>
      </c>
      <c r="D86" s="39" t="s">
        <v>163</v>
      </c>
      <c r="E86" s="39" t="s">
        <v>22</v>
      </c>
      <c r="F86" s="39" t="s">
        <v>164</v>
      </c>
      <c r="G86" s="39" t="s">
        <v>22</v>
      </c>
      <c r="H86" s="39" t="s">
        <v>165</v>
      </c>
      <c r="I86" s="74" t="s">
        <v>51</v>
      </c>
      <c r="J86" s="74" t="s">
        <v>96</v>
      </c>
      <c r="K86" s="73">
        <v>2021</v>
      </c>
      <c r="L86" s="75">
        <v>44409</v>
      </c>
      <c r="M86" s="75">
        <v>44013</v>
      </c>
      <c r="N86" s="74"/>
      <c r="O86" s="74" t="s">
        <v>64</v>
      </c>
      <c r="P86" s="74"/>
      <c r="Q86" s="74" t="s">
        <v>194</v>
      </c>
    </row>
    <row r="87" spans="2:17" s="77" customFormat="1">
      <c r="B87" s="124">
        <v>38</v>
      </c>
      <c r="C87" s="39" t="s">
        <v>162</v>
      </c>
      <c r="D87" s="39" t="s">
        <v>163</v>
      </c>
      <c r="E87" s="39" t="s">
        <v>22</v>
      </c>
      <c r="F87" s="39" t="s">
        <v>190</v>
      </c>
      <c r="G87" s="39" t="s">
        <v>22</v>
      </c>
      <c r="H87" s="39" t="s">
        <v>191</v>
      </c>
      <c r="I87" s="74" t="s">
        <v>60</v>
      </c>
      <c r="J87" s="39" t="s">
        <v>60</v>
      </c>
      <c r="K87" s="73">
        <v>2022</v>
      </c>
      <c r="L87" s="75">
        <v>44896</v>
      </c>
      <c r="M87" s="75">
        <v>44562</v>
      </c>
      <c r="N87" s="39" t="s">
        <v>72</v>
      </c>
      <c r="O87" s="74" t="s">
        <v>195</v>
      </c>
      <c r="P87" s="74" t="s">
        <v>196</v>
      </c>
      <c r="Q87" s="39" t="s">
        <v>197</v>
      </c>
    </row>
    <row r="88" spans="2:17" s="77" customFormat="1">
      <c r="B88" s="124">
        <v>39</v>
      </c>
      <c r="C88" s="39" t="s">
        <v>162</v>
      </c>
      <c r="D88" s="79" t="s">
        <v>163</v>
      </c>
      <c r="E88" s="79" t="s">
        <v>22</v>
      </c>
      <c r="F88" s="79" t="s">
        <v>163</v>
      </c>
      <c r="G88" s="79" t="s">
        <v>22</v>
      </c>
      <c r="H88" s="79" t="s">
        <v>183</v>
      </c>
      <c r="I88" s="97" t="s">
        <v>60</v>
      </c>
      <c r="J88" s="79" t="s">
        <v>223</v>
      </c>
      <c r="K88" s="97">
        <v>2022</v>
      </c>
      <c r="L88" s="98">
        <v>44896</v>
      </c>
      <c r="M88" s="98">
        <v>44805</v>
      </c>
      <c r="N88" s="79" t="s">
        <v>72</v>
      </c>
      <c r="O88" s="106" t="s">
        <v>319</v>
      </c>
      <c r="P88" s="106" t="s">
        <v>1844</v>
      </c>
      <c r="Q88" s="114" t="s">
        <v>2227</v>
      </c>
    </row>
    <row r="89" spans="2:17" s="77" customFormat="1">
      <c r="B89" s="124">
        <v>39</v>
      </c>
      <c r="C89" s="39" t="s">
        <v>162</v>
      </c>
      <c r="D89" s="79" t="s">
        <v>163</v>
      </c>
      <c r="E89" s="79" t="s">
        <v>22</v>
      </c>
      <c r="F89" s="79" t="s">
        <v>164</v>
      </c>
      <c r="G89" s="79" t="s">
        <v>22</v>
      </c>
      <c r="H89" s="79" t="s">
        <v>165</v>
      </c>
      <c r="I89" s="97" t="s">
        <v>60</v>
      </c>
      <c r="J89" s="79" t="s">
        <v>223</v>
      </c>
      <c r="K89" s="97">
        <v>2022</v>
      </c>
      <c r="L89" s="98">
        <v>44896</v>
      </c>
      <c r="M89" s="98">
        <v>44805</v>
      </c>
      <c r="N89" s="79" t="s">
        <v>72</v>
      </c>
      <c r="O89" s="106" t="s">
        <v>319</v>
      </c>
      <c r="P89" s="106" t="s">
        <v>1844</v>
      </c>
      <c r="Q89" s="115"/>
    </row>
    <row r="90" spans="2:17" s="77" customFormat="1">
      <c r="B90" s="124">
        <v>40</v>
      </c>
      <c r="C90" s="20" t="s">
        <v>198</v>
      </c>
      <c r="D90" s="20" t="s">
        <v>199</v>
      </c>
      <c r="E90" s="20" t="s">
        <v>22</v>
      </c>
      <c r="F90" s="20" t="s">
        <v>123</v>
      </c>
      <c r="G90" s="20" t="s">
        <v>20</v>
      </c>
      <c r="H90" s="20" t="s">
        <v>682</v>
      </c>
      <c r="I90" s="73" t="s">
        <v>51</v>
      </c>
      <c r="J90" s="73" t="s">
        <v>136</v>
      </c>
      <c r="K90" s="73">
        <v>2017</v>
      </c>
      <c r="L90" s="75">
        <v>42795</v>
      </c>
      <c r="M90" s="75">
        <v>42917</v>
      </c>
      <c r="N90" s="74"/>
      <c r="O90" s="74" t="s">
        <v>187</v>
      </c>
      <c r="P90" s="74"/>
      <c r="Q90" s="73"/>
    </row>
    <row r="91" spans="2:17" s="77" customFormat="1">
      <c r="B91" s="124">
        <v>40</v>
      </c>
      <c r="C91" s="20" t="s">
        <v>198</v>
      </c>
      <c r="D91" s="20" t="s">
        <v>199</v>
      </c>
      <c r="E91" s="20" t="s">
        <v>22</v>
      </c>
      <c r="F91" s="20" t="s">
        <v>200</v>
      </c>
      <c r="G91" s="20" t="s">
        <v>20</v>
      </c>
      <c r="H91" s="20" t="s">
        <v>201</v>
      </c>
      <c r="I91" s="73" t="s">
        <v>51</v>
      </c>
      <c r="J91" s="73" t="s">
        <v>136</v>
      </c>
      <c r="K91" s="73">
        <v>2017</v>
      </c>
      <c r="L91" s="75">
        <v>42795</v>
      </c>
      <c r="M91" s="75">
        <v>43070</v>
      </c>
      <c r="N91" s="73"/>
      <c r="O91" s="74" t="s">
        <v>187</v>
      </c>
      <c r="P91" s="74"/>
      <c r="Q91" s="74"/>
    </row>
    <row r="92" spans="2:17" s="77" customFormat="1">
      <c r="B92" s="124">
        <v>41</v>
      </c>
      <c r="C92" s="20" t="s">
        <v>198</v>
      </c>
      <c r="D92" s="20" t="s">
        <v>199</v>
      </c>
      <c r="E92" s="20" t="s">
        <v>22</v>
      </c>
      <c r="F92" s="20" t="s">
        <v>199</v>
      </c>
      <c r="G92" s="20" t="s">
        <v>22</v>
      </c>
      <c r="H92" s="20"/>
      <c r="I92" s="73" t="s">
        <v>51</v>
      </c>
      <c r="J92" s="73" t="s">
        <v>92</v>
      </c>
      <c r="K92" s="73">
        <v>2017</v>
      </c>
      <c r="L92" s="75">
        <v>42979</v>
      </c>
      <c r="M92" s="75">
        <v>42370</v>
      </c>
      <c r="N92" s="73"/>
      <c r="O92" s="74" t="s">
        <v>93</v>
      </c>
      <c r="P92" s="74"/>
      <c r="Q92" s="73" t="s">
        <v>202</v>
      </c>
    </row>
    <row r="93" spans="2:17" s="77" customFormat="1">
      <c r="B93" s="124">
        <v>42</v>
      </c>
      <c r="C93" s="20" t="s">
        <v>198</v>
      </c>
      <c r="D93" s="20" t="s">
        <v>199</v>
      </c>
      <c r="E93" s="20" t="s">
        <v>22</v>
      </c>
      <c r="F93" s="20"/>
      <c r="G93" s="20" t="s">
        <v>203</v>
      </c>
      <c r="H93" s="20"/>
      <c r="I93" s="73" t="s">
        <v>176</v>
      </c>
      <c r="J93" s="73" t="s">
        <v>176</v>
      </c>
      <c r="K93" s="73">
        <v>2018</v>
      </c>
      <c r="L93" s="75">
        <v>43313</v>
      </c>
      <c r="M93" s="75">
        <v>43313</v>
      </c>
      <c r="N93" s="73"/>
      <c r="O93" s="74"/>
      <c r="P93" s="74"/>
      <c r="Q93" s="73" t="s">
        <v>204</v>
      </c>
    </row>
    <row r="94" spans="2:17" s="77" customFormat="1">
      <c r="B94" s="124">
        <v>43</v>
      </c>
      <c r="C94" s="20" t="s">
        <v>198</v>
      </c>
      <c r="D94" s="20" t="s">
        <v>199</v>
      </c>
      <c r="E94" s="20" t="s">
        <v>22</v>
      </c>
      <c r="F94" s="20" t="s">
        <v>199</v>
      </c>
      <c r="G94" s="20" t="s">
        <v>22</v>
      </c>
      <c r="H94" s="20"/>
      <c r="I94" s="73" t="s">
        <v>176</v>
      </c>
      <c r="J94" s="73" t="s">
        <v>205</v>
      </c>
      <c r="K94" s="73">
        <v>2019</v>
      </c>
      <c r="L94" s="58">
        <v>43617</v>
      </c>
      <c r="M94" s="58">
        <v>43497</v>
      </c>
      <c r="N94" s="73"/>
      <c r="O94" s="20" t="s">
        <v>206</v>
      </c>
      <c r="P94" s="73" t="s">
        <v>207</v>
      </c>
      <c r="Q94" s="20" t="s">
        <v>208</v>
      </c>
    </row>
    <row r="95" spans="2:17" s="77" customFormat="1">
      <c r="B95" s="124">
        <v>44</v>
      </c>
      <c r="C95" s="20" t="s">
        <v>198</v>
      </c>
      <c r="D95" s="20" t="s">
        <v>199</v>
      </c>
      <c r="E95" s="20" t="s">
        <v>22</v>
      </c>
      <c r="F95" s="20" t="s">
        <v>199</v>
      </c>
      <c r="G95" s="20" t="s">
        <v>22</v>
      </c>
      <c r="H95" s="20"/>
      <c r="I95" s="74" t="s">
        <v>176</v>
      </c>
      <c r="J95" s="74" t="s">
        <v>176</v>
      </c>
      <c r="K95" s="73">
        <v>2019</v>
      </c>
      <c r="L95" s="75">
        <v>43800</v>
      </c>
      <c r="M95" s="75">
        <v>43497</v>
      </c>
      <c r="N95" s="73"/>
      <c r="O95" s="74" t="s">
        <v>93</v>
      </c>
      <c r="P95" s="74" t="s">
        <v>209</v>
      </c>
      <c r="Q95" s="73" t="s">
        <v>210</v>
      </c>
    </row>
    <row r="96" spans="2:17" s="77" customFormat="1">
      <c r="B96" s="124">
        <v>45</v>
      </c>
      <c r="C96" s="20" t="s">
        <v>198</v>
      </c>
      <c r="D96" s="20" t="s">
        <v>199</v>
      </c>
      <c r="E96" s="20" t="s">
        <v>22</v>
      </c>
      <c r="F96" s="20" t="s">
        <v>199</v>
      </c>
      <c r="G96" s="20" t="s">
        <v>22</v>
      </c>
      <c r="H96" s="20"/>
      <c r="I96" s="74" t="s">
        <v>176</v>
      </c>
      <c r="J96" s="74" t="s">
        <v>176</v>
      </c>
      <c r="K96" s="73">
        <v>2020</v>
      </c>
      <c r="L96" s="75">
        <v>43891</v>
      </c>
      <c r="M96" s="58">
        <v>43891</v>
      </c>
      <c r="N96" s="20"/>
      <c r="O96" s="73" t="s">
        <v>61</v>
      </c>
      <c r="P96" s="73"/>
      <c r="Q96" s="73" t="s">
        <v>211</v>
      </c>
    </row>
    <row r="97" spans="2:17" s="77" customFormat="1">
      <c r="B97" s="124">
        <v>45</v>
      </c>
      <c r="C97" s="20" t="s">
        <v>198</v>
      </c>
      <c r="D97" s="20" t="s">
        <v>199</v>
      </c>
      <c r="E97" s="20" t="s">
        <v>22</v>
      </c>
      <c r="F97" s="20" t="s">
        <v>199</v>
      </c>
      <c r="G97" s="20" t="s">
        <v>22</v>
      </c>
      <c r="H97" s="20"/>
      <c r="I97" s="74" t="s">
        <v>176</v>
      </c>
      <c r="J97" s="74" t="s">
        <v>205</v>
      </c>
      <c r="K97" s="73">
        <v>2020</v>
      </c>
      <c r="L97" s="75">
        <v>43891</v>
      </c>
      <c r="M97" s="58">
        <v>43891</v>
      </c>
      <c r="N97" s="20"/>
      <c r="O97" s="73" t="s">
        <v>61</v>
      </c>
      <c r="P97" s="73"/>
      <c r="Q97" s="73"/>
    </row>
    <row r="98" spans="2:17" s="77" customFormat="1">
      <c r="B98" s="124">
        <v>46</v>
      </c>
      <c r="C98" s="39" t="s">
        <v>198</v>
      </c>
      <c r="D98" s="39" t="s">
        <v>199</v>
      </c>
      <c r="E98" s="39" t="s">
        <v>22</v>
      </c>
      <c r="F98" s="39" t="s">
        <v>199</v>
      </c>
      <c r="G98" s="39" t="s">
        <v>22</v>
      </c>
      <c r="H98" s="20"/>
      <c r="I98" s="74" t="s">
        <v>70</v>
      </c>
      <c r="J98" s="39" t="s">
        <v>71</v>
      </c>
      <c r="K98" s="73">
        <v>2020</v>
      </c>
      <c r="L98" s="40">
        <v>43950</v>
      </c>
      <c r="M98" s="58">
        <v>43922</v>
      </c>
      <c r="N98" s="20"/>
      <c r="O98" s="74" t="s">
        <v>212</v>
      </c>
      <c r="P98" s="74"/>
      <c r="Q98" s="74" t="s">
        <v>213</v>
      </c>
    </row>
    <row r="99" spans="2:17" s="77" customFormat="1">
      <c r="B99" s="124">
        <v>46</v>
      </c>
      <c r="C99" s="39" t="s">
        <v>198</v>
      </c>
      <c r="D99" s="39" t="s">
        <v>199</v>
      </c>
      <c r="E99" s="39" t="s">
        <v>22</v>
      </c>
      <c r="F99" s="39" t="s">
        <v>199</v>
      </c>
      <c r="G99" s="39" t="s">
        <v>22</v>
      </c>
      <c r="H99" s="20"/>
      <c r="I99" s="74" t="s">
        <v>70</v>
      </c>
      <c r="J99" s="39" t="s">
        <v>76</v>
      </c>
      <c r="K99" s="73">
        <v>2020</v>
      </c>
      <c r="L99" s="40">
        <v>43950</v>
      </c>
      <c r="M99" s="58">
        <v>43922</v>
      </c>
      <c r="N99" s="20"/>
      <c r="O99" s="74" t="s">
        <v>212</v>
      </c>
      <c r="P99" s="74"/>
      <c r="Q99" s="74"/>
    </row>
    <row r="100" spans="2:17" s="77" customFormat="1">
      <c r="B100" s="124">
        <v>46</v>
      </c>
      <c r="C100" s="39" t="s">
        <v>198</v>
      </c>
      <c r="D100" s="39" t="s">
        <v>199</v>
      </c>
      <c r="E100" s="39" t="s">
        <v>22</v>
      </c>
      <c r="F100" s="39" t="s">
        <v>199</v>
      </c>
      <c r="G100" s="39" t="s">
        <v>22</v>
      </c>
      <c r="H100" s="20"/>
      <c r="I100" s="74" t="s">
        <v>70</v>
      </c>
      <c r="J100" s="39" t="s">
        <v>77</v>
      </c>
      <c r="K100" s="73">
        <v>2020</v>
      </c>
      <c r="L100" s="40">
        <v>43950</v>
      </c>
      <c r="M100" s="58">
        <v>43922</v>
      </c>
      <c r="N100" s="20"/>
      <c r="O100" s="74" t="s">
        <v>212</v>
      </c>
      <c r="P100" s="74"/>
      <c r="Q100" s="74"/>
    </row>
    <row r="101" spans="2:17" s="77" customFormat="1">
      <c r="B101" s="124">
        <v>46</v>
      </c>
      <c r="C101" s="39" t="s">
        <v>198</v>
      </c>
      <c r="D101" s="39" t="s">
        <v>199</v>
      </c>
      <c r="E101" s="39" t="s">
        <v>22</v>
      </c>
      <c r="F101" s="39" t="s">
        <v>199</v>
      </c>
      <c r="G101" s="39" t="s">
        <v>22</v>
      </c>
      <c r="H101" s="20"/>
      <c r="I101" s="74" t="s">
        <v>70</v>
      </c>
      <c r="J101" s="39" t="s">
        <v>79</v>
      </c>
      <c r="K101" s="73">
        <v>2020</v>
      </c>
      <c r="L101" s="40">
        <v>43950</v>
      </c>
      <c r="M101" s="58">
        <v>43922</v>
      </c>
      <c r="N101" s="20"/>
      <c r="O101" s="74" t="s">
        <v>212</v>
      </c>
      <c r="P101" s="74"/>
      <c r="Q101" s="74"/>
    </row>
    <row r="102" spans="2:17" s="77" customFormat="1">
      <c r="B102" s="124">
        <v>47</v>
      </c>
      <c r="C102" s="39" t="s">
        <v>198</v>
      </c>
      <c r="D102" s="39" t="s">
        <v>199</v>
      </c>
      <c r="E102" s="39" t="s">
        <v>22</v>
      </c>
      <c r="F102" s="39" t="s">
        <v>199</v>
      </c>
      <c r="G102" s="39" t="s">
        <v>22</v>
      </c>
      <c r="H102" s="20"/>
      <c r="I102" s="74" t="s">
        <v>70</v>
      </c>
      <c r="J102" s="39" t="s">
        <v>71</v>
      </c>
      <c r="K102" s="73">
        <v>2020</v>
      </c>
      <c r="L102" s="75">
        <v>43952</v>
      </c>
      <c r="M102" s="58">
        <v>43952</v>
      </c>
      <c r="N102" s="20"/>
      <c r="O102" s="74" t="s">
        <v>212</v>
      </c>
      <c r="P102" s="73"/>
      <c r="Q102" s="73"/>
    </row>
    <row r="103" spans="2:17" s="77" customFormat="1">
      <c r="B103" s="124">
        <v>47</v>
      </c>
      <c r="C103" s="39" t="s">
        <v>198</v>
      </c>
      <c r="D103" s="39" t="s">
        <v>199</v>
      </c>
      <c r="E103" s="39" t="s">
        <v>22</v>
      </c>
      <c r="F103" s="39" t="s">
        <v>199</v>
      </c>
      <c r="G103" s="39" t="s">
        <v>22</v>
      </c>
      <c r="H103" s="20"/>
      <c r="I103" s="74" t="s">
        <v>70</v>
      </c>
      <c r="J103" s="39" t="s">
        <v>214</v>
      </c>
      <c r="K103" s="73">
        <v>2020</v>
      </c>
      <c r="L103" s="75">
        <v>43952</v>
      </c>
      <c r="M103" s="58">
        <v>43952</v>
      </c>
      <c r="N103" s="20"/>
      <c r="O103" s="74" t="s">
        <v>212</v>
      </c>
      <c r="P103" s="73"/>
      <c r="Q103" s="74"/>
    </row>
    <row r="104" spans="2:17" s="77" customFormat="1">
      <c r="B104" s="124">
        <v>48</v>
      </c>
      <c r="C104" s="39" t="s">
        <v>198</v>
      </c>
      <c r="D104" s="20" t="s">
        <v>199</v>
      </c>
      <c r="E104" s="20" t="s">
        <v>22</v>
      </c>
      <c r="F104" s="20" t="s">
        <v>199</v>
      </c>
      <c r="G104" s="20" t="s">
        <v>22</v>
      </c>
      <c r="H104" s="20"/>
      <c r="I104" s="74" t="s">
        <v>70</v>
      </c>
      <c r="J104" s="39" t="s">
        <v>215</v>
      </c>
      <c r="K104" s="73">
        <v>2020</v>
      </c>
      <c r="L104" s="75">
        <v>44044</v>
      </c>
      <c r="M104" s="40">
        <v>44044</v>
      </c>
      <c r="N104" s="20"/>
      <c r="O104" s="74" t="s">
        <v>216</v>
      </c>
      <c r="P104" s="74" t="s">
        <v>217</v>
      </c>
      <c r="Q104" s="39" t="s">
        <v>218</v>
      </c>
    </row>
    <row r="105" spans="2:17" s="77" customFormat="1">
      <c r="B105" s="124">
        <v>49</v>
      </c>
      <c r="C105" s="20" t="s">
        <v>198</v>
      </c>
      <c r="D105" s="20" t="s">
        <v>199</v>
      </c>
      <c r="E105" s="20" t="s">
        <v>22</v>
      </c>
      <c r="F105" s="20" t="s">
        <v>199</v>
      </c>
      <c r="G105" s="20" t="s">
        <v>22</v>
      </c>
      <c r="H105" s="20"/>
      <c r="I105" s="74" t="s">
        <v>51</v>
      </c>
      <c r="J105" s="74" t="s">
        <v>78</v>
      </c>
      <c r="K105" s="73">
        <v>2020</v>
      </c>
      <c r="L105" s="75">
        <v>44166</v>
      </c>
      <c r="M105" s="58">
        <v>43739</v>
      </c>
      <c r="N105" s="20"/>
      <c r="O105" s="73" t="s">
        <v>64</v>
      </c>
      <c r="P105" s="73" t="s">
        <v>130</v>
      </c>
      <c r="Q105" s="73" t="s">
        <v>219</v>
      </c>
    </row>
    <row r="106" spans="2:17" s="77" customFormat="1">
      <c r="B106" s="124">
        <v>49</v>
      </c>
      <c r="C106" s="20" t="s">
        <v>198</v>
      </c>
      <c r="D106" s="20" t="s">
        <v>199</v>
      </c>
      <c r="E106" s="20" t="s">
        <v>22</v>
      </c>
      <c r="F106" s="20" t="s">
        <v>199</v>
      </c>
      <c r="G106" s="20" t="s">
        <v>22</v>
      </c>
      <c r="H106" s="20"/>
      <c r="I106" s="74" t="s">
        <v>51</v>
      </c>
      <c r="J106" s="74" t="s">
        <v>96</v>
      </c>
      <c r="K106" s="73">
        <v>2020</v>
      </c>
      <c r="L106" s="75">
        <v>44166</v>
      </c>
      <c r="M106" s="58">
        <v>43739</v>
      </c>
      <c r="N106" s="20"/>
      <c r="O106" s="73" t="s">
        <v>64</v>
      </c>
      <c r="P106" s="73" t="s">
        <v>132</v>
      </c>
      <c r="Q106" s="20"/>
    </row>
    <row r="107" spans="2:17" s="77" customFormat="1">
      <c r="B107" s="124">
        <v>49</v>
      </c>
      <c r="C107" s="20" t="s">
        <v>198</v>
      </c>
      <c r="D107" s="20" t="s">
        <v>199</v>
      </c>
      <c r="E107" s="20" t="s">
        <v>22</v>
      </c>
      <c r="F107" s="20" t="s">
        <v>199</v>
      </c>
      <c r="G107" s="20" t="s">
        <v>22</v>
      </c>
      <c r="H107" s="20"/>
      <c r="I107" s="74" t="s">
        <v>51</v>
      </c>
      <c r="J107" s="74" t="s">
        <v>80</v>
      </c>
      <c r="K107" s="73">
        <v>2020</v>
      </c>
      <c r="L107" s="75">
        <v>44166</v>
      </c>
      <c r="M107" s="58">
        <v>43739</v>
      </c>
      <c r="N107" s="20"/>
      <c r="O107" s="73" t="s">
        <v>64</v>
      </c>
      <c r="P107" s="73" t="s">
        <v>220</v>
      </c>
      <c r="Q107" s="73"/>
    </row>
    <row r="108" spans="2:17" s="77" customFormat="1">
      <c r="B108" s="124">
        <v>50</v>
      </c>
      <c r="C108" s="39" t="s">
        <v>198</v>
      </c>
      <c r="D108" s="20" t="s">
        <v>199</v>
      </c>
      <c r="E108" s="20" t="s">
        <v>22</v>
      </c>
      <c r="F108" s="39" t="s">
        <v>199</v>
      </c>
      <c r="G108" s="39" t="s">
        <v>22</v>
      </c>
      <c r="H108" s="20"/>
      <c r="I108" s="74" t="s">
        <v>180</v>
      </c>
      <c r="J108" s="74" t="s">
        <v>96</v>
      </c>
      <c r="K108" s="73">
        <v>2020</v>
      </c>
      <c r="L108" s="75">
        <v>44166</v>
      </c>
      <c r="M108" s="58">
        <v>44197</v>
      </c>
      <c r="N108" s="20"/>
      <c r="O108" s="73" t="s">
        <v>181</v>
      </c>
      <c r="P108" s="73" t="s">
        <v>221</v>
      </c>
      <c r="Q108" s="73" t="s">
        <v>222</v>
      </c>
    </row>
    <row r="109" spans="2:17" s="77" customFormat="1">
      <c r="B109" s="124">
        <v>51</v>
      </c>
      <c r="C109" s="20" t="s">
        <v>198</v>
      </c>
      <c r="D109" s="20" t="s">
        <v>199</v>
      </c>
      <c r="E109" s="20" t="s">
        <v>22</v>
      </c>
      <c r="F109" s="20" t="s">
        <v>199</v>
      </c>
      <c r="G109" s="20" t="s">
        <v>22</v>
      </c>
      <c r="H109" s="20"/>
      <c r="I109" s="73" t="s">
        <v>60</v>
      </c>
      <c r="J109" s="74" t="s">
        <v>223</v>
      </c>
      <c r="K109" s="73">
        <v>2021</v>
      </c>
      <c r="L109" s="75">
        <v>44378</v>
      </c>
      <c r="M109" s="75">
        <v>43556</v>
      </c>
      <c r="N109" s="73"/>
      <c r="O109" s="74" t="s">
        <v>61</v>
      </c>
      <c r="P109" s="74" t="s">
        <v>224</v>
      </c>
      <c r="Q109" s="74" t="s">
        <v>225</v>
      </c>
    </row>
    <row r="110" spans="2:17" s="77" customFormat="1">
      <c r="B110" s="124">
        <v>52</v>
      </c>
      <c r="C110" s="39" t="s">
        <v>198</v>
      </c>
      <c r="D110" s="39" t="s">
        <v>199</v>
      </c>
      <c r="E110" s="39" t="s">
        <v>22</v>
      </c>
      <c r="F110" s="39" t="s">
        <v>199</v>
      </c>
      <c r="G110" s="39" t="s">
        <v>22</v>
      </c>
      <c r="H110" s="20"/>
      <c r="I110" s="74" t="s">
        <v>180</v>
      </c>
      <c r="J110" s="73" t="s">
        <v>226</v>
      </c>
      <c r="K110" s="73">
        <v>2021</v>
      </c>
      <c r="L110" s="75">
        <v>44531</v>
      </c>
      <c r="M110" s="58">
        <v>43952</v>
      </c>
      <c r="N110" s="20" t="s">
        <v>72</v>
      </c>
      <c r="O110" s="73" t="s">
        <v>227</v>
      </c>
      <c r="P110" s="73" t="s">
        <v>228</v>
      </c>
      <c r="Q110" s="73" t="s">
        <v>229</v>
      </c>
    </row>
    <row r="111" spans="2:17" s="77" customFormat="1">
      <c r="B111" s="124">
        <v>52</v>
      </c>
      <c r="C111" s="39" t="s">
        <v>198</v>
      </c>
      <c r="D111" s="39" t="s">
        <v>199</v>
      </c>
      <c r="E111" s="39" t="s">
        <v>22</v>
      </c>
      <c r="F111" s="39" t="s">
        <v>199</v>
      </c>
      <c r="G111" s="39" t="s">
        <v>22</v>
      </c>
      <c r="H111" s="20"/>
      <c r="I111" s="74" t="s">
        <v>180</v>
      </c>
      <c r="J111" s="74" t="s">
        <v>96</v>
      </c>
      <c r="K111" s="73">
        <v>2021</v>
      </c>
      <c r="L111" s="75">
        <v>44531</v>
      </c>
      <c r="M111" s="58">
        <v>43952</v>
      </c>
      <c r="N111" s="20" t="s">
        <v>72</v>
      </c>
      <c r="O111" s="73" t="s">
        <v>227</v>
      </c>
      <c r="P111" s="73"/>
      <c r="Q111" s="73"/>
    </row>
    <row r="112" spans="2:17" s="77" customFormat="1">
      <c r="B112" s="124">
        <v>52</v>
      </c>
      <c r="C112" s="39" t="s">
        <v>198</v>
      </c>
      <c r="D112" s="39" t="s">
        <v>199</v>
      </c>
      <c r="E112" s="39" t="s">
        <v>22</v>
      </c>
      <c r="F112" s="39" t="s">
        <v>199</v>
      </c>
      <c r="G112" s="39" t="s">
        <v>22</v>
      </c>
      <c r="H112" s="20"/>
      <c r="I112" s="74" t="s">
        <v>180</v>
      </c>
      <c r="J112" s="74" t="s">
        <v>113</v>
      </c>
      <c r="K112" s="73">
        <v>2021</v>
      </c>
      <c r="L112" s="75">
        <v>44531</v>
      </c>
      <c r="M112" s="58">
        <v>43952</v>
      </c>
      <c r="N112" s="20" t="s">
        <v>72</v>
      </c>
      <c r="O112" s="73" t="s">
        <v>227</v>
      </c>
      <c r="P112" s="73" t="s">
        <v>230</v>
      </c>
      <c r="Q112" s="73"/>
    </row>
    <row r="113" spans="2:17" s="77" customFormat="1">
      <c r="B113" s="124">
        <v>53</v>
      </c>
      <c r="C113" s="20" t="s">
        <v>198</v>
      </c>
      <c r="D113" s="20" t="s">
        <v>199</v>
      </c>
      <c r="E113" s="20" t="s">
        <v>22</v>
      </c>
      <c r="F113" s="39" t="s">
        <v>58</v>
      </c>
      <c r="G113" s="39" t="s">
        <v>20</v>
      </c>
      <c r="H113" s="39" t="s">
        <v>231</v>
      </c>
      <c r="I113" s="74" t="s">
        <v>51</v>
      </c>
      <c r="J113" s="74" t="s">
        <v>78</v>
      </c>
      <c r="K113" s="73">
        <v>2021</v>
      </c>
      <c r="L113" s="75">
        <v>44531</v>
      </c>
      <c r="M113" s="58">
        <v>44105</v>
      </c>
      <c r="N113" s="39" t="s">
        <v>72</v>
      </c>
      <c r="O113" s="73" t="s">
        <v>64</v>
      </c>
      <c r="P113" s="73"/>
      <c r="Q113" s="73" t="s">
        <v>232</v>
      </c>
    </row>
    <row r="114" spans="2:17" s="77" customFormat="1">
      <c r="B114" s="124">
        <v>54</v>
      </c>
      <c r="C114" s="39" t="s">
        <v>198</v>
      </c>
      <c r="D114" s="20" t="s">
        <v>199</v>
      </c>
      <c r="E114" s="20" t="s">
        <v>22</v>
      </c>
      <c r="F114" s="20" t="s">
        <v>199</v>
      </c>
      <c r="G114" s="20" t="s">
        <v>22</v>
      </c>
      <c r="H114" s="20"/>
      <c r="I114" s="74" t="s">
        <v>70</v>
      </c>
      <c r="J114" s="39" t="s">
        <v>106</v>
      </c>
      <c r="K114" s="73">
        <v>2021</v>
      </c>
      <c r="L114" s="75">
        <v>44531</v>
      </c>
      <c r="M114" s="40">
        <v>44044</v>
      </c>
      <c r="N114" s="20"/>
      <c r="O114" s="74" t="s">
        <v>216</v>
      </c>
      <c r="P114" s="74" t="s">
        <v>233</v>
      </c>
      <c r="Q114" s="20"/>
    </row>
    <row r="115" spans="2:17" s="77" customFormat="1">
      <c r="B115" s="124">
        <v>55</v>
      </c>
      <c r="C115" s="39" t="s">
        <v>198</v>
      </c>
      <c r="D115" s="20" t="s">
        <v>199</v>
      </c>
      <c r="E115" s="20" t="s">
        <v>22</v>
      </c>
      <c r="F115" s="39" t="s">
        <v>199</v>
      </c>
      <c r="G115" s="39" t="s">
        <v>22</v>
      </c>
      <c r="H115" s="39"/>
      <c r="I115" s="74" t="s">
        <v>180</v>
      </c>
      <c r="J115" s="39" t="s">
        <v>96</v>
      </c>
      <c r="K115" s="73">
        <v>2022</v>
      </c>
      <c r="L115" s="40">
        <v>44896</v>
      </c>
      <c r="M115" s="40">
        <v>44378</v>
      </c>
      <c r="N115" s="39" t="s">
        <v>72</v>
      </c>
      <c r="O115" s="74" t="s">
        <v>234</v>
      </c>
      <c r="P115" s="74" t="s">
        <v>235</v>
      </c>
      <c r="Q115" s="39" t="s">
        <v>236</v>
      </c>
    </row>
    <row r="116" spans="2:17" s="77" customFormat="1">
      <c r="B116" s="124">
        <v>56</v>
      </c>
      <c r="C116" s="39" t="s">
        <v>198</v>
      </c>
      <c r="D116" s="20" t="s">
        <v>199</v>
      </c>
      <c r="E116" s="20" t="s">
        <v>22</v>
      </c>
      <c r="F116" s="20" t="s">
        <v>199</v>
      </c>
      <c r="G116" s="20" t="s">
        <v>22</v>
      </c>
      <c r="H116" s="20"/>
      <c r="I116" s="74" t="s">
        <v>51</v>
      </c>
      <c r="J116" s="39" t="s">
        <v>52</v>
      </c>
      <c r="K116" s="73">
        <v>2022</v>
      </c>
      <c r="L116" s="75">
        <v>44896</v>
      </c>
      <c r="M116" s="40">
        <v>44774</v>
      </c>
      <c r="N116" s="20" t="s">
        <v>72</v>
      </c>
      <c r="O116" s="74"/>
      <c r="P116" s="74"/>
      <c r="Q116" s="20" t="s">
        <v>2210</v>
      </c>
    </row>
    <row r="117" spans="2:17" s="77" customFormat="1">
      <c r="B117" s="124">
        <v>57</v>
      </c>
      <c r="C117" s="39" t="s">
        <v>237</v>
      </c>
      <c r="D117" s="20" t="s">
        <v>199</v>
      </c>
      <c r="E117" s="20" t="s">
        <v>22</v>
      </c>
      <c r="F117" s="20" t="s">
        <v>199</v>
      </c>
      <c r="G117" s="20" t="s">
        <v>22</v>
      </c>
      <c r="H117" s="20"/>
      <c r="I117" s="74" t="s">
        <v>51</v>
      </c>
      <c r="J117" s="74" t="s">
        <v>92</v>
      </c>
      <c r="K117" s="73">
        <v>2018</v>
      </c>
      <c r="L117" s="75">
        <v>43313</v>
      </c>
      <c r="M117" s="58">
        <v>43132</v>
      </c>
      <c r="N117" s="20"/>
      <c r="O117" s="73" t="s">
        <v>93</v>
      </c>
      <c r="P117" s="73" t="s">
        <v>238</v>
      </c>
      <c r="Q117" s="73" t="s">
        <v>239</v>
      </c>
    </row>
    <row r="118" spans="2:17" s="77" customFormat="1">
      <c r="B118" s="124">
        <v>57</v>
      </c>
      <c r="C118" s="39" t="s">
        <v>237</v>
      </c>
      <c r="D118" s="20" t="s">
        <v>199</v>
      </c>
      <c r="E118" s="20" t="s">
        <v>22</v>
      </c>
      <c r="F118" s="20" t="s">
        <v>199</v>
      </c>
      <c r="G118" s="20" t="s">
        <v>22</v>
      </c>
      <c r="H118" s="20"/>
      <c r="I118" s="74" t="s">
        <v>51</v>
      </c>
      <c r="J118" s="74" t="s">
        <v>240</v>
      </c>
      <c r="K118" s="73">
        <v>2018</v>
      </c>
      <c r="L118" s="75">
        <v>43313</v>
      </c>
      <c r="M118" s="58">
        <v>43132</v>
      </c>
      <c r="N118" s="20"/>
      <c r="O118" s="73" t="s">
        <v>93</v>
      </c>
      <c r="P118" s="74" t="s">
        <v>97</v>
      </c>
      <c r="Q118" s="73"/>
    </row>
    <row r="119" spans="2:17" s="77" customFormat="1">
      <c r="B119" s="124">
        <v>57</v>
      </c>
      <c r="C119" s="39" t="s">
        <v>237</v>
      </c>
      <c r="D119" s="20" t="s">
        <v>199</v>
      </c>
      <c r="E119" s="20" t="s">
        <v>22</v>
      </c>
      <c r="F119" s="20" t="s">
        <v>199</v>
      </c>
      <c r="G119" s="20" t="s">
        <v>22</v>
      </c>
      <c r="H119" s="20"/>
      <c r="I119" s="74" t="s">
        <v>51</v>
      </c>
      <c r="J119" s="74" t="s">
        <v>113</v>
      </c>
      <c r="K119" s="73">
        <v>2018</v>
      </c>
      <c r="L119" s="75">
        <v>43313</v>
      </c>
      <c r="M119" s="58">
        <v>43132</v>
      </c>
      <c r="N119" s="20"/>
      <c r="O119" s="73" t="s">
        <v>227</v>
      </c>
      <c r="P119" s="73" t="s">
        <v>113</v>
      </c>
      <c r="Q119" s="73"/>
    </row>
    <row r="120" spans="2:17" s="77" customFormat="1">
      <c r="B120" s="124">
        <v>57</v>
      </c>
      <c r="C120" s="39" t="s">
        <v>237</v>
      </c>
      <c r="D120" s="20" t="s">
        <v>199</v>
      </c>
      <c r="E120" s="20" t="s">
        <v>22</v>
      </c>
      <c r="F120" s="20" t="s">
        <v>199</v>
      </c>
      <c r="G120" s="20" t="s">
        <v>22</v>
      </c>
      <c r="H120" s="20"/>
      <c r="I120" s="74" t="s">
        <v>51</v>
      </c>
      <c r="J120" s="74" t="s">
        <v>136</v>
      </c>
      <c r="K120" s="73">
        <v>2018</v>
      </c>
      <c r="L120" s="75">
        <v>43313</v>
      </c>
      <c r="M120" s="58">
        <v>43132</v>
      </c>
      <c r="N120" s="20"/>
      <c r="O120" s="73" t="s">
        <v>93</v>
      </c>
      <c r="P120" s="73" t="s">
        <v>241</v>
      </c>
      <c r="Q120" s="73"/>
    </row>
    <row r="121" spans="2:17" s="77" customFormat="1">
      <c r="B121" s="124">
        <v>57</v>
      </c>
      <c r="C121" s="39" t="s">
        <v>237</v>
      </c>
      <c r="D121" s="20" t="s">
        <v>199</v>
      </c>
      <c r="E121" s="20" t="s">
        <v>22</v>
      </c>
      <c r="F121" s="20" t="s">
        <v>199</v>
      </c>
      <c r="G121" s="20" t="s">
        <v>22</v>
      </c>
      <c r="H121" s="20"/>
      <c r="I121" s="74" t="s">
        <v>51</v>
      </c>
      <c r="J121" s="74" t="s">
        <v>242</v>
      </c>
      <c r="K121" s="73">
        <v>2018</v>
      </c>
      <c r="L121" s="75">
        <v>43313</v>
      </c>
      <c r="M121" s="58">
        <v>43132</v>
      </c>
      <c r="N121" s="20"/>
      <c r="O121" s="73" t="s">
        <v>93</v>
      </c>
      <c r="P121" s="73" t="s">
        <v>243</v>
      </c>
      <c r="Q121" s="73"/>
    </row>
    <row r="122" spans="2:17" s="77" customFormat="1">
      <c r="B122" s="124">
        <v>58</v>
      </c>
      <c r="C122" s="39" t="s">
        <v>2178</v>
      </c>
      <c r="D122" s="20" t="s">
        <v>245</v>
      </c>
      <c r="E122" s="20" t="s">
        <v>22</v>
      </c>
      <c r="F122" s="20" t="s">
        <v>245</v>
      </c>
      <c r="G122" s="20" t="s">
        <v>22</v>
      </c>
      <c r="H122" s="20"/>
      <c r="I122" s="74" t="s">
        <v>51</v>
      </c>
      <c r="J122" s="74" t="s">
        <v>141</v>
      </c>
      <c r="K122" s="73">
        <v>2022</v>
      </c>
      <c r="L122" s="75">
        <v>44866</v>
      </c>
      <c r="M122" s="58">
        <v>44713</v>
      </c>
      <c r="N122" s="20"/>
      <c r="O122" s="73"/>
      <c r="P122" s="73"/>
      <c r="Q122" s="74" t="s">
        <v>2211</v>
      </c>
    </row>
    <row r="123" spans="2:17" s="77" customFormat="1">
      <c r="B123" s="124">
        <v>59</v>
      </c>
      <c r="C123" s="20" t="s">
        <v>244</v>
      </c>
      <c r="D123" s="20" t="s">
        <v>245</v>
      </c>
      <c r="E123" s="20" t="s">
        <v>22</v>
      </c>
      <c r="F123" s="20" t="s">
        <v>245</v>
      </c>
      <c r="G123" s="20" t="s">
        <v>22</v>
      </c>
      <c r="H123" s="73"/>
      <c r="I123" s="73" t="s">
        <v>51</v>
      </c>
      <c r="J123" s="20" t="s">
        <v>92</v>
      </c>
      <c r="K123" s="73">
        <v>2015</v>
      </c>
      <c r="L123" s="75">
        <v>42217</v>
      </c>
      <c r="M123" s="58">
        <v>42217</v>
      </c>
      <c r="N123" s="20"/>
      <c r="O123" s="73" t="s">
        <v>99</v>
      </c>
      <c r="P123" s="73"/>
      <c r="Q123" s="73" t="s">
        <v>246</v>
      </c>
    </row>
    <row r="124" spans="2:17" s="77" customFormat="1">
      <c r="B124" s="124">
        <v>60</v>
      </c>
      <c r="C124" s="20" t="s">
        <v>244</v>
      </c>
      <c r="D124" s="20" t="s">
        <v>245</v>
      </c>
      <c r="E124" s="20" t="s">
        <v>22</v>
      </c>
      <c r="F124" s="20" t="s">
        <v>245</v>
      </c>
      <c r="G124" s="20" t="s">
        <v>22</v>
      </c>
      <c r="H124" s="73"/>
      <c r="I124" s="73" t="s">
        <v>70</v>
      </c>
      <c r="J124" s="39" t="s">
        <v>215</v>
      </c>
      <c r="K124" s="73">
        <v>2015</v>
      </c>
      <c r="L124" s="75">
        <v>42339</v>
      </c>
      <c r="M124" s="58">
        <v>42552</v>
      </c>
      <c r="N124" s="20"/>
      <c r="O124" s="73" t="s">
        <v>247</v>
      </c>
      <c r="P124" s="73"/>
      <c r="Q124" s="73" t="s">
        <v>248</v>
      </c>
    </row>
    <row r="125" spans="2:17" s="77" customFormat="1">
      <c r="B125" s="124">
        <v>61</v>
      </c>
      <c r="C125" s="20" t="s">
        <v>244</v>
      </c>
      <c r="D125" s="20" t="s">
        <v>245</v>
      </c>
      <c r="E125" s="20" t="s">
        <v>22</v>
      </c>
      <c r="F125" s="20" t="s">
        <v>245</v>
      </c>
      <c r="G125" s="20" t="s">
        <v>22</v>
      </c>
      <c r="H125" s="58"/>
      <c r="I125" s="73" t="s">
        <v>51</v>
      </c>
      <c r="J125" s="20" t="s">
        <v>92</v>
      </c>
      <c r="K125" s="73">
        <v>2016</v>
      </c>
      <c r="L125" s="75">
        <v>42522</v>
      </c>
      <c r="M125" s="58">
        <v>42522</v>
      </c>
      <c r="N125" s="20"/>
      <c r="O125" s="73" t="s">
        <v>187</v>
      </c>
      <c r="P125" s="73"/>
      <c r="Q125" s="73" t="s">
        <v>249</v>
      </c>
    </row>
    <row r="126" spans="2:17" s="77" customFormat="1">
      <c r="B126" s="124">
        <v>62</v>
      </c>
      <c r="C126" s="20" t="s">
        <v>244</v>
      </c>
      <c r="D126" s="20" t="s">
        <v>245</v>
      </c>
      <c r="E126" s="20" t="s">
        <v>22</v>
      </c>
      <c r="F126" s="20" t="s">
        <v>245</v>
      </c>
      <c r="G126" s="20" t="s">
        <v>22</v>
      </c>
      <c r="H126" s="73"/>
      <c r="I126" s="74" t="s">
        <v>70</v>
      </c>
      <c r="J126" s="74" t="s">
        <v>145</v>
      </c>
      <c r="K126" s="73">
        <v>2016</v>
      </c>
      <c r="L126" s="75">
        <v>42522</v>
      </c>
      <c r="M126" s="58">
        <v>42522</v>
      </c>
      <c r="N126" s="20"/>
      <c r="O126" s="73" t="s">
        <v>99</v>
      </c>
      <c r="P126" s="73" t="s">
        <v>250</v>
      </c>
      <c r="Q126" s="73" t="s">
        <v>251</v>
      </c>
    </row>
    <row r="127" spans="2:17" s="77" customFormat="1">
      <c r="B127" s="124">
        <v>63</v>
      </c>
      <c r="C127" s="20" t="s">
        <v>244</v>
      </c>
      <c r="D127" s="20" t="s">
        <v>245</v>
      </c>
      <c r="E127" s="20" t="s">
        <v>22</v>
      </c>
      <c r="F127" s="20" t="s">
        <v>245</v>
      </c>
      <c r="G127" s="20" t="s">
        <v>22</v>
      </c>
      <c r="H127" s="73"/>
      <c r="I127" s="73" t="s">
        <v>51</v>
      </c>
      <c r="J127" s="20" t="s">
        <v>92</v>
      </c>
      <c r="K127" s="73">
        <v>2016</v>
      </c>
      <c r="L127" s="75">
        <v>42552</v>
      </c>
      <c r="M127" s="58">
        <v>42217</v>
      </c>
      <c r="N127" s="20"/>
      <c r="O127" s="73" t="s">
        <v>252</v>
      </c>
      <c r="P127" s="73" t="s">
        <v>253</v>
      </c>
      <c r="Q127" s="73" t="s">
        <v>254</v>
      </c>
    </row>
    <row r="128" spans="2:17" s="77" customFormat="1">
      <c r="B128" s="124">
        <v>64</v>
      </c>
      <c r="C128" s="20" t="s">
        <v>244</v>
      </c>
      <c r="D128" s="20" t="s">
        <v>245</v>
      </c>
      <c r="E128" s="20" t="s">
        <v>22</v>
      </c>
      <c r="F128" s="20" t="s">
        <v>255</v>
      </c>
      <c r="G128" s="20" t="s">
        <v>22</v>
      </c>
      <c r="H128" s="73" t="s">
        <v>256</v>
      </c>
      <c r="I128" s="73" t="s">
        <v>51</v>
      </c>
      <c r="J128" s="20" t="s">
        <v>78</v>
      </c>
      <c r="K128" s="73">
        <v>2017</v>
      </c>
      <c r="L128" s="75">
        <v>42767</v>
      </c>
      <c r="M128" s="58">
        <v>42767</v>
      </c>
      <c r="N128" s="20"/>
      <c r="O128" s="73" t="s">
        <v>99</v>
      </c>
      <c r="P128" s="73"/>
      <c r="Q128" s="73" t="s">
        <v>257</v>
      </c>
    </row>
    <row r="129" spans="2:17" s="77" customFormat="1">
      <c r="B129" s="124">
        <v>64</v>
      </c>
      <c r="C129" s="20" t="s">
        <v>244</v>
      </c>
      <c r="D129" s="20" t="s">
        <v>245</v>
      </c>
      <c r="E129" s="20" t="s">
        <v>22</v>
      </c>
      <c r="F129" s="20" t="s">
        <v>255</v>
      </c>
      <c r="G129" s="20" t="s">
        <v>22</v>
      </c>
      <c r="H129" s="73" t="s">
        <v>256</v>
      </c>
      <c r="I129" s="73" t="s">
        <v>51</v>
      </c>
      <c r="J129" s="20" t="s">
        <v>258</v>
      </c>
      <c r="K129" s="73">
        <v>2017</v>
      </c>
      <c r="L129" s="75">
        <v>42767</v>
      </c>
      <c r="M129" s="58">
        <v>42767</v>
      </c>
      <c r="N129" s="20"/>
      <c r="O129" s="73" t="s">
        <v>99</v>
      </c>
      <c r="P129" s="73"/>
      <c r="Q129" s="73"/>
    </row>
    <row r="130" spans="2:17" s="77" customFormat="1">
      <c r="B130" s="124">
        <v>64</v>
      </c>
      <c r="C130" s="20" t="s">
        <v>244</v>
      </c>
      <c r="D130" s="20" t="s">
        <v>245</v>
      </c>
      <c r="E130" s="20" t="s">
        <v>22</v>
      </c>
      <c r="F130" s="20" t="s">
        <v>255</v>
      </c>
      <c r="G130" s="20" t="s">
        <v>22</v>
      </c>
      <c r="H130" s="73" t="s">
        <v>256</v>
      </c>
      <c r="I130" s="73" t="s">
        <v>51</v>
      </c>
      <c r="J130" s="20" t="s">
        <v>92</v>
      </c>
      <c r="K130" s="73">
        <v>2017</v>
      </c>
      <c r="L130" s="75">
        <v>42767</v>
      </c>
      <c r="M130" s="58">
        <v>42767</v>
      </c>
      <c r="N130" s="20"/>
      <c r="O130" s="74" t="s">
        <v>99</v>
      </c>
      <c r="P130" s="73"/>
      <c r="Q130" s="74"/>
    </row>
    <row r="131" spans="2:17" s="77" customFormat="1">
      <c r="B131" s="124">
        <v>64</v>
      </c>
      <c r="C131" s="20" t="s">
        <v>244</v>
      </c>
      <c r="D131" s="20" t="s">
        <v>245</v>
      </c>
      <c r="E131" s="20" t="s">
        <v>22</v>
      </c>
      <c r="F131" s="20" t="s">
        <v>255</v>
      </c>
      <c r="G131" s="20" t="s">
        <v>22</v>
      </c>
      <c r="H131" s="73" t="s">
        <v>256</v>
      </c>
      <c r="I131" s="73" t="s">
        <v>51</v>
      </c>
      <c r="J131" s="73" t="s">
        <v>259</v>
      </c>
      <c r="K131" s="73">
        <v>2017</v>
      </c>
      <c r="L131" s="75">
        <v>42767</v>
      </c>
      <c r="M131" s="58">
        <v>42767</v>
      </c>
      <c r="N131" s="20"/>
      <c r="O131" s="74" t="s">
        <v>99</v>
      </c>
      <c r="P131" s="73"/>
      <c r="Q131" s="73"/>
    </row>
    <row r="132" spans="2:17" s="77" customFormat="1">
      <c r="B132" s="124">
        <v>64</v>
      </c>
      <c r="C132" s="20" t="s">
        <v>244</v>
      </c>
      <c r="D132" s="20" t="s">
        <v>245</v>
      </c>
      <c r="E132" s="20" t="s">
        <v>22</v>
      </c>
      <c r="F132" s="20" t="s">
        <v>255</v>
      </c>
      <c r="G132" s="20" t="s">
        <v>22</v>
      </c>
      <c r="H132" s="73" t="s">
        <v>256</v>
      </c>
      <c r="I132" s="73" t="s">
        <v>51</v>
      </c>
      <c r="J132" s="20" t="s">
        <v>260</v>
      </c>
      <c r="K132" s="73">
        <v>2017</v>
      </c>
      <c r="L132" s="75">
        <v>42767</v>
      </c>
      <c r="M132" s="58">
        <v>42767</v>
      </c>
      <c r="N132" s="20"/>
      <c r="O132" s="74" t="s">
        <v>99</v>
      </c>
      <c r="P132" s="73"/>
      <c r="Q132" s="73"/>
    </row>
    <row r="133" spans="2:17" s="77" customFormat="1">
      <c r="B133" s="124">
        <v>65</v>
      </c>
      <c r="C133" s="20" t="s">
        <v>244</v>
      </c>
      <c r="D133" s="20" t="s">
        <v>245</v>
      </c>
      <c r="E133" s="20" t="s">
        <v>22</v>
      </c>
      <c r="F133" s="20" t="s">
        <v>245</v>
      </c>
      <c r="G133" s="20" t="s">
        <v>22</v>
      </c>
      <c r="H133" s="73" t="s">
        <v>261</v>
      </c>
      <c r="I133" s="73" t="s">
        <v>168</v>
      </c>
      <c r="J133" s="20" t="s">
        <v>106</v>
      </c>
      <c r="K133" s="73">
        <v>2017</v>
      </c>
      <c r="L133" s="75">
        <v>43040</v>
      </c>
      <c r="M133" s="58">
        <v>43101</v>
      </c>
      <c r="N133" s="20"/>
      <c r="O133" s="74" t="s">
        <v>99</v>
      </c>
      <c r="P133" s="73"/>
      <c r="Q133" s="73"/>
    </row>
    <row r="134" spans="2:17" s="77" customFormat="1">
      <c r="B134" s="124">
        <v>65</v>
      </c>
      <c r="C134" s="20" t="s">
        <v>244</v>
      </c>
      <c r="D134" s="20" t="s">
        <v>245</v>
      </c>
      <c r="E134" s="20" t="s">
        <v>22</v>
      </c>
      <c r="F134" s="20" t="s">
        <v>245</v>
      </c>
      <c r="G134" s="20" t="s">
        <v>22</v>
      </c>
      <c r="H134" s="73" t="s">
        <v>261</v>
      </c>
      <c r="I134" s="73" t="s">
        <v>168</v>
      </c>
      <c r="J134" s="73" t="s">
        <v>96</v>
      </c>
      <c r="K134" s="73">
        <v>2017</v>
      </c>
      <c r="L134" s="75">
        <v>43040</v>
      </c>
      <c r="M134" s="58">
        <v>43101</v>
      </c>
      <c r="N134" s="20"/>
      <c r="O134" s="74" t="s">
        <v>99</v>
      </c>
      <c r="P134" s="73"/>
      <c r="Q134" s="73"/>
    </row>
    <row r="135" spans="2:17" s="77" customFormat="1">
      <c r="B135" s="124">
        <v>65</v>
      </c>
      <c r="C135" s="20" t="s">
        <v>244</v>
      </c>
      <c r="D135" s="20" t="s">
        <v>245</v>
      </c>
      <c r="E135" s="20" t="s">
        <v>22</v>
      </c>
      <c r="F135" s="20" t="s">
        <v>245</v>
      </c>
      <c r="G135" s="20" t="s">
        <v>22</v>
      </c>
      <c r="H135" s="73" t="s">
        <v>261</v>
      </c>
      <c r="I135" s="73" t="s">
        <v>168</v>
      </c>
      <c r="J135" s="20" t="s">
        <v>96</v>
      </c>
      <c r="K135" s="73">
        <v>2017</v>
      </c>
      <c r="L135" s="75">
        <v>43040</v>
      </c>
      <c r="M135" s="58">
        <v>43101</v>
      </c>
      <c r="N135" s="20"/>
      <c r="O135" s="74" t="s">
        <v>99</v>
      </c>
      <c r="P135" s="73"/>
      <c r="Q135" s="74" t="s">
        <v>263</v>
      </c>
    </row>
    <row r="136" spans="2:17" s="77" customFormat="1">
      <c r="B136" s="124">
        <v>65</v>
      </c>
      <c r="C136" s="20" t="s">
        <v>244</v>
      </c>
      <c r="D136" s="20" t="s">
        <v>245</v>
      </c>
      <c r="E136" s="20" t="s">
        <v>22</v>
      </c>
      <c r="F136" s="20" t="s">
        <v>245</v>
      </c>
      <c r="G136" s="20" t="s">
        <v>22</v>
      </c>
      <c r="H136" s="73" t="s">
        <v>261</v>
      </c>
      <c r="I136" s="73" t="s">
        <v>168</v>
      </c>
      <c r="J136" s="73" t="s">
        <v>96</v>
      </c>
      <c r="K136" s="73">
        <v>2017</v>
      </c>
      <c r="L136" s="75">
        <v>43040</v>
      </c>
      <c r="M136" s="58">
        <v>43101</v>
      </c>
      <c r="N136" s="20"/>
      <c r="O136" s="74" t="s">
        <v>262</v>
      </c>
      <c r="P136" s="73"/>
      <c r="Q136" s="74"/>
    </row>
    <row r="137" spans="2:17" s="77" customFormat="1">
      <c r="B137" s="124">
        <v>65</v>
      </c>
      <c r="C137" s="20" t="s">
        <v>244</v>
      </c>
      <c r="D137" s="20" t="s">
        <v>245</v>
      </c>
      <c r="E137" s="20" t="s">
        <v>22</v>
      </c>
      <c r="F137" s="20" t="s">
        <v>245</v>
      </c>
      <c r="G137" s="20" t="s">
        <v>22</v>
      </c>
      <c r="H137" s="73" t="s">
        <v>261</v>
      </c>
      <c r="I137" s="73" t="s">
        <v>168</v>
      </c>
      <c r="J137" s="20" t="s">
        <v>174</v>
      </c>
      <c r="K137" s="73">
        <v>2017</v>
      </c>
      <c r="L137" s="75">
        <v>43040</v>
      </c>
      <c r="M137" s="58">
        <v>43101</v>
      </c>
      <c r="N137" s="20"/>
      <c r="O137" s="74" t="s">
        <v>99</v>
      </c>
      <c r="P137" s="73"/>
      <c r="Q137" s="73"/>
    </row>
    <row r="138" spans="2:17" s="77" customFormat="1">
      <c r="B138" s="124">
        <v>66</v>
      </c>
      <c r="C138" s="20" t="s">
        <v>244</v>
      </c>
      <c r="D138" s="20" t="s">
        <v>245</v>
      </c>
      <c r="E138" s="20" t="s">
        <v>22</v>
      </c>
      <c r="F138" s="20" t="s">
        <v>245</v>
      </c>
      <c r="G138" s="20" t="s">
        <v>22</v>
      </c>
      <c r="H138" s="73"/>
      <c r="I138" s="73" t="s">
        <v>176</v>
      </c>
      <c r="J138" s="20" t="s">
        <v>176</v>
      </c>
      <c r="K138" s="73">
        <v>2017</v>
      </c>
      <c r="L138" s="75">
        <v>43070</v>
      </c>
      <c r="M138" s="58">
        <v>42736</v>
      </c>
      <c r="N138" s="20"/>
      <c r="O138" s="74" t="s">
        <v>93</v>
      </c>
      <c r="P138" s="73" t="s">
        <v>209</v>
      </c>
      <c r="Q138" s="73" t="s">
        <v>264</v>
      </c>
    </row>
    <row r="139" spans="2:17" s="77" customFormat="1">
      <c r="B139" s="124">
        <v>67</v>
      </c>
      <c r="C139" s="20" t="s">
        <v>244</v>
      </c>
      <c r="D139" s="20" t="s">
        <v>245</v>
      </c>
      <c r="E139" s="20" t="s">
        <v>22</v>
      </c>
      <c r="F139" s="20" t="s">
        <v>245</v>
      </c>
      <c r="G139" s="20" t="s">
        <v>22</v>
      </c>
      <c r="H139" s="73"/>
      <c r="I139" s="73" t="s">
        <v>265</v>
      </c>
      <c r="J139" s="20" t="s">
        <v>266</v>
      </c>
      <c r="K139" s="73">
        <v>2017</v>
      </c>
      <c r="L139" s="75">
        <v>43070</v>
      </c>
      <c r="M139" s="58">
        <v>42736</v>
      </c>
      <c r="N139" s="20"/>
      <c r="O139" s="74" t="s">
        <v>267</v>
      </c>
      <c r="P139" s="73" t="s">
        <v>268</v>
      </c>
      <c r="Q139" s="74" t="s">
        <v>269</v>
      </c>
    </row>
    <row r="140" spans="2:17" s="77" customFormat="1">
      <c r="B140" s="124">
        <v>68</v>
      </c>
      <c r="C140" s="20" t="s">
        <v>244</v>
      </c>
      <c r="D140" s="20" t="s">
        <v>245</v>
      </c>
      <c r="E140" s="20" t="s">
        <v>22</v>
      </c>
      <c r="F140" s="20" t="s">
        <v>245</v>
      </c>
      <c r="G140" s="20" t="s">
        <v>22</v>
      </c>
      <c r="H140" s="73"/>
      <c r="I140" s="73" t="s">
        <v>265</v>
      </c>
      <c r="J140" s="20" t="s">
        <v>270</v>
      </c>
      <c r="K140" s="73">
        <v>2017</v>
      </c>
      <c r="L140" s="75">
        <v>43070</v>
      </c>
      <c r="M140" s="58">
        <v>42856</v>
      </c>
      <c r="N140" s="20"/>
      <c r="O140" s="74"/>
      <c r="P140" s="73"/>
      <c r="Q140" s="73"/>
    </row>
    <row r="141" spans="2:17" s="77" customFormat="1">
      <c r="B141" s="124">
        <v>69</v>
      </c>
      <c r="C141" s="20" t="s">
        <v>244</v>
      </c>
      <c r="D141" s="20" t="s">
        <v>245</v>
      </c>
      <c r="E141" s="20" t="s">
        <v>22</v>
      </c>
      <c r="F141" s="20" t="s">
        <v>245</v>
      </c>
      <c r="G141" s="20" t="s">
        <v>22</v>
      </c>
      <c r="H141" s="73"/>
      <c r="I141" s="73" t="s">
        <v>265</v>
      </c>
      <c r="J141" s="20" t="s">
        <v>215</v>
      </c>
      <c r="K141" s="73">
        <v>2017</v>
      </c>
      <c r="L141" s="75">
        <v>43070</v>
      </c>
      <c r="M141" s="58">
        <v>42856</v>
      </c>
      <c r="N141" s="20"/>
      <c r="O141" s="74"/>
      <c r="P141" s="73"/>
      <c r="Q141" s="73"/>
    </row>
    <row r="142" spans="2:17" s="77" customFormat="1">
      <c r="B142" s="124">
        <v>70</v>
      </c>
      <c r="C142" s="20" t="s">
        <v>244</v>
      </c>
      <c r="D142" s="20" t="s">
        <v>245</v>
      </c>
      <c r="E142" s="20" t="s">
        <v>22</v>
      </c>
      <c r="F142" s="20" t="s">
        <v>245</v>
      </c>
      <c r="G142" s="20" t="s">
        <v>22</v>
      </c>
      <c r="H142" s="73"/>
      <c r="I142" s="73" t="s">
        <v>180</v>
      </c>
      <c r="J142" s="20" t="s">
        <v>113</v>
      </c>
      <c r="K142" s="73">
        <v>2017</v>
      </c>
      <c r="L142" s="75">
        <v>43070</v>
      </c>
      <c r="M142" s="58">
        <v>42856</v>
      </c>
      <c r="N142" s="20"/>
      <c r="O142" s="73"/>
      <c r="P142" s="73"/>
      <c r="Q142" s="74" t="s">
        <v>271</v>
      </c>
    </row>
    <row r="143" spans="2:17" s="77" customFormat="1">
      <c r="B143" s="124">
        <v>70</v>
      </c>
      <c r="C143" s="20" t="s">
        <v>244</v>
      </c>
      <c r="D143" s="20" t="s">
        <v>245</v>
      </c>
      <c r="E143" s="20" t="s">
        <v>22</v>
      </c>
      <c r="F143" s="20" t="s">
        <v>245</v>
      </c>
      <c r="G143" s="20" t="s">
        <v>22</v>
      </c>
      <c r="H143" s="73"/>
      <c r="I143" s="73" t="s">
        <v>180</v>
      </c>
      <c r="J143" s="20" t="s">
        <v>272</v>
      </c>
      <c r="K143" s="73">
        <v>2017</v>
      </c>
      <c r="L143" s="75">
        <v>43070</v>
      </c>
      <c r="M143" s="58">
        <v>42856</v>
      </c>
      <c r="N143" s="20"/>
      <c r="O143" s="73"/>
      <c r="P143" s="73" t="s">
        <v>273</v>
      </c>
      <c r="Q143" s="73"/>
    </row>
    <row r="144" spans="2:17" s="77" customFormat="1">
      <c r="B144" s="124">
        <v>71</v>
      </c>
      <c r="C144" s="20" t="s">
        <v>244</v>
      </c>
      <c r="D144" s="20" t="s">
        <v>245</v>
      </c>
      <c r="E144" s="20" t="s">
        <v>22</v>
      </c>
      <c r="F144" s="20" t="s">
        <v>245</v>
      </c>
      <c r="G144" s="20" t="s">
        <v>22</v>
      </c>
      <c r="H144" s="73" t="s">
        <v>274</v>
      </c>
      <c r="I144" s="73" t="s">
        <v>70</v>
      </c>
      <c r="J144" s="20" t="s">
        <v>275</v>
      </c>
      <c r="K144" s="73">
        <v>2018</v>
      </c>
      <c r="L144" s="75">
        <v>43344</v>
      </c>
      <c r="M144" s="58">
        <v>43344</v>
      </c>
      <c r="N144" s="39"/>
      <c r="O144" s="74" t="s">
        <v>99</v>
      </c>
      <c r="P144" s="73"/>
      <c r="Q144" s="73" t="s">
        <v>276</v>
      </c>
    </row>
    <row r="145" spans="2:17" s="77" customFormat="1">
      <c r="B145" s="124">
        <v>72</v>
      </c>
      <c r="C145" s="20" t="s">
        <v>244</v>
      </c>
      <c r="D145" s="20" t="s">
        <v>245</v>
      </c>
      <c r="E145" s="20" t="s">
        <v>22</v>
      </c>
      <c r="F145" s="20" t="s">
        <v>245</v>
      </c>
      <c r="G145" s="20" t="s">
        <v>22</v>
      </c>
      <c r="H145" s="73"/>
      <c r="I145" s="73" t="s">
        <v>180</v>
      </c>
      <c r="J145" s="20" t="s">
        <v>96</v>
      </c>
      <c r="K145" s="73">
        <v>2018</v>
      </c>
      <c r="L145" s="75">
        <v>43435</v>
      </c>
      <c r="M145" s="58">
        <v>43160</v>
      </c>
      <c r="N145" s="39"/>
      <c r="O145" s="74" t="s">
        <v>187</v>
      </c>
      <c r="P145" s="73"/>
      <c r="Q145" s="74" t="s">
        <v>277</v>
      </c>
    </row>
    <row r="146" spans="2:17" s="77" customFormat="1">
      <c r="B146" s="124">
        <v>72</v>
      </c>
      <c r="C146" s="20" t="s">
        <v>244</v>
      </c>
      <c r="D146" s="20" t="s">
        <v>245</v>
      </c>
      <c r="E146" s="20" t="s">
        <v>22</v>
      </c>
      <c r="F146" s="20" t="s">
        <v>245</v>
      </c>
      <c r="G146" s="20" t="s">
        <v>22</v>
      </c>
      <c r="H146" s="73"/>
      <c r="I146" s="73" t="s">
        <v>180</v>
      </c>
      <c r="J146" s="20" t="s">
        <v>174</v>
      </c>
      <c r="K146" s="73">
        <v>2018</v>
      </c>
      <c r="L146" s="75">
        <v>43435</v>
      </c>
      <c r="M146" s="58">
        <v>43160</v>
      </c>
      <c r="N146" s="39"/>
      <c r="O146" s="74" t="s">
        <v>187</v>
      </c>
      <c r="P146" s="73"/>
      <c r="Q146" s="73"/>
    </row>
    <row r="147" spans="2:17" s="77" customFormat="1">
      <c r="B147" s="124">
        <v>73</v>
      </c>
      <c r="C147" s="20" t="s">
        <v>244</v>
      </c>
      <c r="D147" s="20" t="s">
        <v>245</v>
      </c>
      <c r="E147" s="20" t="s">
        <v>22</v>
      </c>
      <c r="F147" s="20"/>
      <c r="G147" s="20" t="s">
        <v>203</v>
      </c>
      <c r="H147" s="73" t="s">
        <v>278</v>
      </c>
      <c r="I147" s="73" t="s">
        <v>60</v>
      </c>
      <c r="J147" s="20" t="s">
        <v>60</v>
      </c>
      <c r="K147" s="73">
        <v>2018</v>
      </c>
      <c r="L147" s="75">
        <v>43435</v>
      </c>
      <c r="M147" s="58">
        <v>43191</v>
      </c>
      <c r="N147" s="39"/>
      <c r="O147" s="74" t="s">
        <v>279</v>
      </c>
      <c r="P147" s="73"/>
      <c r="Q147" s="74" t="s">
        <v>280</v>
      </c>
    </row>
    <row r="148" spans="2:17" s="77" customFormat="1">
      <c r="B148" s="124">
        <v>74</v>
      </c>
      <c r="C148" s="20" t="s">
        <v>244</v>
      </c>
      <c r="D148" s="20" t="s">
        <v>245</v>
      </c>
      <c r="E148" s="20" t="s">
        <v>22</v>
      </c>
      <c r="F148" s="20" t="s">
        <v>245</v>
      </c>
      <c r="G148" s="20" t="s">
        <v>22</v>
      </c>
      <c r="H148" s="73"/>
      <c r="I148" s="74" t="s">
        <v>51</v>
      </c>
      <c r="J148" s="39" t="s">
        <v>78</v>
      </c>
      <c r="K148" s="73">
        <v>2019</v>
      </c>
      <c r="L148" s="75">
        <v>43770</v>
      </c>
      <c r="M148" s="58">
        <v>43617</v>
      </c>
      <c r="N148" s="39"/>
      <c r="O148" s="74" t="s">
        <v>64</v>
      </c>
      <c r="P148" s="73"/>
      <c r="Q148" s="73" t="s">
        <v>281</v>
      </c>
    </row>
    <row r="149" spans="2:17" s="77" customFormat="1">
      <c r="B149" s="124">
        <v>74</v>
      </c>
      <c r="C149" s="20" t="s">
        <v>244</v>
      </c>
      <c r="D149" s="20" t="s">
        <v>245</v>
      </c>
      <c r="E149" s="20" t="s">
        <v>22</v>
      </c>
      <c r="F149" s="20" t="s">
        <v>245</v>
      </c>
      <c r="G149" s="20" t="s">
        <v>22</v>
      </c>
      <c r="H149" s="73"/>
      <c r="I149" s="74" t="s">
        <v>51</v>
      </c>
      <c r="J149" s="39" t="s">
        <v>156</v>
      </c>
      <c r="K149" s="73">
        <v>2019</v>
      </c>
      <c r="L149" s="75">
        <v>43770</v>
      </c>
      <c r="M149" s="58">
        <v>43617</v>
      </c>
      <c r="N149" s="39"/>
      <c r="O149" s="74" t="s">
        <v>64</v>
      </c>
      <c r="P149" s="73"/>
      <c r="Q149" s="73"/>
    </row>
    <row r="150" spans="2:17" s="77" customFormat="1">
      <c r="B150" s="124">
        <v>74</v>
      </c>
      <c r="C150" s="20" t="s">
        <v>244</v>
      </c>
      <c r="D150" s="20" t="s">
        <v>245</v>
      </c>
      <c r="E150" s="20" t="s">
        <v>22</v>
      </c>
      <c r="F150" s="20" t="s">
        <v>245</v>
      </c>
      <c r="G150" s="20" t="s">
        <v>22</v>
      </c>
      <c r="H150" s="73"/>
      <c r="I150" s="74" t="s">
        <v>51</v>
      </c>
      <c r="J150" s="74" t="s">
        <v>80</v>
      </c>
      <c r="K150" s="73">
        <v>2019</v>
      </c>
      <c r="L150" s="75">
        <v>43770</v>
      </c>
      <c r="M150" s="58">
        <v>43617</v>
      </c>
      <c r="N150" s="39"/>
      <c r="O150" s="74" t="s">
        <v>64</v>
      </c>
      <c r="P150" s="73"/>
      <c r="Q150" s="73"/>
    </row>
    <row r="151" spans="2:17" s="77" customFormat="1">
      <c r="B151" s="124">
        <v>75</v>
      </c>
      <c r="C151" s="20" t="s">
        <v>244</v>
      </c>
      <c r="D151" s="20" t="s">
        <v>245</v>
      </c>
      <c r="E151" s="20" t="s">
        <v>22</v>
      </c>
      <c r="F151" s="20" t="s">
        <v>245</v>
      </c>
      <c r="G151" s="20" t="s">
        <v>22</v>
      </c>
      <c r="H151" s="73"/>
      <c r="I151" s="74" t="s">
        <v>51</v>
      </c>
      <c r="J151" s="39" t="s">
        <v>78</v>
      </c>
      <c r="K151" s="73">
        <v>2019</v>
      </c>
      <c r="L151" s="75">
        <v>43770</v>
      </c>
      <c r="M151" s="58">
        <v>43617</v>
      </c>
      <c r="N151" s="39"/>
      <c r="O151" s="74" t="s">
        <v>99</v>
      </c>
      <c r="P151" s="73"/>
      <c r="Q151" s="73" t="s">
        <v>282</v>
      </c>
    </row>
    <row r="152" spans="2:17" s="77" customFormat="1">
      <c r="B152" s="124">
        <v>75</v>
      </c>
      <c r="C152" s="20" t="s">
        <v>244</v>
      </c>
      <c r="D152" s="20" t="s">
        <v>245</v>
      </c>
      <c r="E152" s="20" t="s">
        <v>22</v>
      </c>
      <c r="F152" s="20" t="s">
        <v>245</v>
      </c>
      <c r="G152" s="20" t="s">
        <v>22</v>
      </c>
      <c r="H152" s="73"/>
      <c r="I152" s="74" t="s">
        <v>51</v>
      </c>
      <c r="J152" s="39" t="s">
        <v>156</v>
      </c>
      <c r="K152" s="73">
        <v>2019</v>
      </c>
      <c r="L152" s="75">
        <v>43770</v>
      </c>
      <c r="M152" s="58">
        <v>43617</v>
      </c>
      <c r="N152" s="39"/>
      <c r="O152" s="74" t="s">
        <v>99</v>
      </c>
      <c r="P152" s="73"/>
      <c r="Q152" s="73"/>
    </row>
    <row r="153" spans="2:17" s="77" customFormat="1">
      <c r="B153" s="124">
        <v>75</v>
      </c>
      <c r="C153" s="20" t="s">
        <v>244</v>
      </c>
      <c r="D153" s="20" t="s">
        <v>245</v>
      </c>
      <c r="E153" s="20" t="s">
        <v>22</v>
      </c>
      <c r="F153" s="20" t="s">
        <v>245</v>
      </c>
      <c r="G153" s="20" t="s">
        <v>22</v>
      </c>
      <c r="H153" s="73"/>
      <c r="I153" s="74" t="s">
        <v>51</v>
      </c>
      <c r="J153" s="74" t="s">
        <v>80</v>
      </c>
      <c r="K153" s="73">
        <v>2019</v>
      </c>
      <c r="L153" s="75">
        <v>43770</v>
      </c>
      <c r="M153" s="58">
        <v>43617</v>
      </c>
      <c r="N153" s="39"/>
      <c r="O153" s="74" t="s">
        <v>99</v>
      </c>
      <c r="P153" s="73"/>
      <c r="Q153" s="74"/>
    </row>
    <row r="154" spans="2:17" s="77" customFormat="1">
      <c r="B154" s="124">
        <v>76</v>
      </c>
      <c r="C154" s="20" t="s">
        <v>244</v>
      </c>
      <c r="D154" s="20" t="s">
        <v>245</v>
      </c>
      <c r="E154" s="20" t="s">
        <v>22</v>
      </c>
      <c r="F154" s="20" t="s">
        <v>245</v>
      </c>
      <c r="G154" s="20" t="s">
        <v>22</v>
      </c>
      <c r="H154" s="73"/>
      <c r="I154" s="74" t="s">
        <v>51</v>
      </c>
      <c r="J154" s="39" t="s">
        <v>78</v>
      </c>
      <c r="K154" s="73">
        <v>2019</v>
      </c>
      <c r="L154" s="75">
        <v>43770</v>
      </c>
      <c r="M154" s="58">
        <v>43617</v>
      </c>
      <c r="N154" s="39"/>
      <c r="O154" s="74" t="s">
        <v>93</v>
      </c>
      <c r="P154" s="73"/>
      <c r="Q154" s="73" t="s">
        <v>283</v>
      </c>
    </row>
    <row r="155" spans="2:17" s="77" customFormat="1">
      <c r="B155" s="124">
        <v>76</v>
      </c>
      <c r="C155" s="20" t="s">
        <v>244</v>
      </c>
      <c r="D155" s="20" t="s">
        <v>245</v>
      </c>
      <c r="E155" s="20" t="s">
        <v>22</v>
      </c>
      <c r="F155" s="20" t="s">
        <v>245</v>
      </c>
      <c r="G155" s="20" t="s">
        <v>22</v>
      </c>
      <c r="H155" s="73"/>
      <c r="I155" s="74" t="s">
        <v>51</v>
      </c>
      <c r="J155" s="39" t="s">
        <v>156</v>
      </c>
      <c r="K155" s="73">
        <v>2019</v>
      </c>
      <c r="L155" s="75">
        <v>43770</v>
      </c>
      <c r="M155" s="58">
        <v>43617</v>
      </c>
      <c r="N155" s="39"/>
      <c r="O155" s="74" t="s">
        <v>93</v>
      </c>
      <c r="P155" s="73"/>
      <c r="Q155" s="73"/>
    </row>
    <row r="156" spans="2:17" s="77" customFormat="1">
      <c r="B156" s="124">
        <v>76</v>
      </c>
      <c r="C156" s="20" t="s">
        <v>244</v>
      </c>
      <c r="D156" s="20" t="s">
        <v>245</v>
      </c>
      <c r="E156" s="20" t="s">
        <v>22</v>
      </c>
      <c r="F156" s="20" t="s">
        <v>245</v>
      </c>
      <c r="G156" s="20" t="s">
        <v>22</v>
      </c>
      <c r="H156" s="73"/>
      <c r="I156" s="74" t="s">
        <v>51</v>
      </c>
      <c r="J156" s="74" t="s">
        <v>80</v>
      </c>
      <c r="K156" s="73">
        <v>2019</v>
      </c>
      <c r="L156" s="75">
        <v>43770</v>
      </c>
      <c r="M156" s="58">
        <v>43617</v>
      </c>
      <c r="N156" s="39"/>
      <c r="O156" s="74" t="s">
        <v>93</v>
      </c>
      <c r="P156" s="73"/>
      <c r="Q156" s="73"/>
    </row>
    <row r="157" spans="2:17" s="77" customFormat="1">
      <c r="B157" s="124">
        <v>77</v>
      </c>
      <c r="C157" s="20" t="s">
        <v>244</v>
      </c>
      <c r="D157" s="20" t="s">
        <v>245</v>
      </c>
      <c r="E157" s="20" t="s">
        <v>22</v>
      </c>
      <c r="F157" s="20" t="s">
        <v>245</v>
      </c>
      <c r="G157" s="20" t="s">
        <v>22</v>
      </c>
      <c r="H157" s="73"/>
      <c r="I157" s="74" t="s">
        <v>51</v>
      </c>
      <c r="J157" s="39" t="s">
        <v>78</v>
      </c>
      <c r="K157" s="73">
        <v>2019</v>
      </c>
      <c r="L157" s="75">
        <v>43770</v>
      </c>
      <c r="M157" s="58">
        <v>43617</v>
      </c>
      <c r="N157" s="39"/>
      <c r="O157" s="74" t="s">
        <v>187</v>
      </c>
      <c r="P157" s="73"/>
      <c r="Q157" s="73" t="s">
        <v>284</v>
      </c>
    </row>
    <row r="158" spans="2:17" s="77" customFormat="1">
      <c r="B158" s="124">
        <v>77</v>
      </c>
      <c r="C158" s="20" t="s">
        <v>244</v>
      </c>
      <c r="D158" s="20" t="s">
        <v>245</v>
      </c>
      <c r="E158" s="20" t="s">
        <v>22</v>
      </c>
      <c r="F158" s="20" t="s">
        <v>245</v>
      </c>
      <c r="G158" s="20" t="s">
        <v>22</v>
      </c>
      <c r="H158" s="73"/>
      <c r="I158" s="74" t="s">
        <v>51</v>
      </c>
      <c r="J158" s="39" t="s">
        <v>156</v>
      </c>
      <c r="K158" s="73">
        <v>2019</v>
      </c>
      <c r="L158" s="75">
        <v>43770</v>
      </c>
      <c r="M158" s="58">
        <v>43617</v>
      </c>
      <c r="N158" s="39"/>
      <c r="O158" s="74" t="s">
        <v>187</v>
      </c>
      <c r="P158" s="73"/>
      <c r="Q158" s="73"/>
    </row>
    <row r="159" spans="2:17" s="77" customFormat="1">
      <c r="B159" s="124">
        <v>77</v>
      </c>
      <c r="C159" s="20" t="s">
        <v>244</v>
      </c>
      <c r="D159" s="20" t="s">
        <v>245</v>
      </c>
      <c r="E159" s="20" t="s">
        <v>22</v>
      </c>
      <c r="F159" s="20" t="s">
        <v>245</v>
      </c>
      <c r="G159" s="20" t="s">
        <v>22</v>
      </c>
      <c r="H159" s="73"/>
      <c r="I159" s="74" t="s">
        <v>51</v>
      </c>
      <c r="J159" s="74" t="s">
        <v>80</v>
      </c>
      <c r="K159" s="73">
        <v>2019</v>
      </c>
      <c r="L159" s="75">
        <v>43770</v>
      </c>
      <c r="M159" s="58">
        <v>43617</v>
      </c>
      <c r="N159" s="39"/>
      <c r="O159" s="74" t="s">
        <v>187</v>
      </c>
      <c r="P159" s="73"/>
      <c r="Q159" s="73"/>
    </row>
    <row r="160" spans="2:17" s="77" customFormat="1">
      <c r="B160" s="124">
        <v>78</v>
      </c>
      <c r="C160" s="20" t="s">
        <v>244</v>
      </c>
      <c r="D160" s="20" t="s">
        <v>245</v>
      </c>
      <c r="E160" s="20" t="s">
        <v>22</v>
      </c>
      <c r="F160" s="20" t="s">
        <v>245</v>
      </c>
      <c r="G160" s="20" t="s">
        <v>22</v>
      </c>
      <c r="H160" s="73"/>
      <c r="I160" s="73" t="s">
        <v>176</v>
      </c>
      <c r="J160" s="20" t="s">
        <v>205</v>
      </c>
      <c r="K160" s="73">
        <v>2019</v>
      </c>
      <c r="L160" s="75">
        <v>43800</v>
      </c>
      <c r="M160" s="58">
        <v>43191</v>
      </c>
      <c r="N160" s="39"/>
      <c r="O160" s="74" t="s">
        <v>93</v>
      </c>
      <c r="P160" s="73" t="s">
        <v>285</v>
      </c>
      <c r="Q160" s="74" t="s">
        <v>286</v>
      </c>
    </row>
    <row r="161" spans="2:17" s="77" customFormat="1">
      <c r="B161" s="124">
        <v>79</v>
      </c>
      <c r="C161" s="20" t="s">
        <v>244</v>
      </c>
      <c r="D161" s="20" t="s">
        <v>245</v>
      </c>
      <c r="E161" s="20" t="s">
        <v>22</v>
      </c>
      <c r="F161" s="20" t="s">
        <v>245</v>
      </c>
      <c r="G161" s="20" t="s">
        <v>22</v>
      </c>
      <c r="H161" s="73" t="s">
        <v>287</v>
      </c>
      <c r="I161" s="73" t="s">
        <v>176</v>
      </c>
      <c r="J161" s="20" t="s">
        <v>176</v>
      </c>
      <c r="K161" s="73">
        <v>2019</v>
      </c>
      <c r="L161" s="75">
        <v>43800</v>
      </c>
      <c r="M161" s="58">
        <v>43160</v>
      </c>
      <c r="N161" s="39"/>
      <c r="O161" s="74" t="s">
        <v>93</v>
      </c>
      <c r="P161" s="73" t="s">
        <v>209</v>
      </c>
      <c r="Q161" s="73" t="s">
        <v>288</v>
      </c>
    </row>
    <row r="162" spans="2:17" s="77" customFormat="1">
      <c r="B162" s="124">
        <v>80</v>
      </c>
      <c r="C162" s="39" t="s">
        <v>244</v>
      </c>
      <c r="D162" s="39" t="s">
        <v>245</v>
      </c>
      <c r="E162" s="39" t="s">
        <v>22</v>
      </c>
      <c r="F162" s="39" t="s">
        <v>255</v>
      </c>
      <c r="G162" s="39" t="s">
        <v>22</v>
      </c>
      <c r="H162" s="74" t="s">
        <v>256</v>
      </c>
      <c r="I162" s="74" t="s">
        <v>51</v>
      </c>
      <c r="J162" s="39" t="s">
        <v>52</v>
      </c>
      <c r="K162" s="73">
        <v>2020</v>
      </c>
      <c r="L162" s="75">
        <v>43922</v>
      </c>
      <c r="M162" s="58">
        <v>43922</v>
      </c>
      <c r="N162" s="39"/>
      <c r="O162" s="74"/>
      <c r="P162" s="73"/>
      <c r="Q162" s="73" t="s">
        <v>69</v>
      </c>
    </row>
    <row r="163" spans="2:17" s="77" customFormat="1">
      <c r="B163" s="124">
        <v>81</v>
      </c>
      <c r="C163" s="20" t="s">
        <v>244</v>
      </c>
      <c r="D163" s="20" t="s">
        <v>245</v>
      </c>
      <c r="E163" s="20" t="s">
        <v>22</v>
      </c>
      <c r="F163" s="20" t="s">
        <v>245</v>
      </c>
      <c r="G163" s="20" t="s">
        <v>22</v>
      </c>
      <c r="H163" s="73"/>
      <c r="I163" s="74" t="s">
        <v>168</v>
      </c>
      <c r="J163" s="39" t="s">
        <v>240</v>
      </c>
      <c r="K163" s="73">
        <v>2020</v>
      </c>
      <c r="L163" s="75">
        <v>43952</v>
      </c>
      <c r="M163" s="58">
        <v>43952</v>
      </c>
      <c r="N163" s="39"/>
      <c r="O163" s="74" t="s">
        <v>187</v>
      </c>
      <c r="P163" s="73" t="s">
        <v>289</v>
      </c>
      <c r="Q163" s="73" t="s">
        <v>290</v>
      </c>
    </row>
    <row r="164" spans="2:17" s="77" customFormat="1">
      <c r="B164" s="124">
        <v>82</v>
      </c>
      <c r="C164" s="20" t="s">
        <v>244</v>
      </c>
      <c r="D164" s="20" t="s">
        <v>245</v>
      </c>
      <c r="E164" s="20" t="s">
        <v>22</v>
      </c>
      <c r="F164" s="20" t="s">
        <v>245</v>
      </c>
      <c r="G164" s="20" t="s">
        <v>22</v>
      </c>
      <c r="H164" s="73"/>
      <c r="I164" s="74" t="s">
        <v>51</v>
      </c>
      <c r="J164" s="39" t="s">
        <v>153</v>
      </c>
      <c r="K164" s="73">
        <v>2020</v>
      </c>
      <c r="L164" s="75">
        <v>44166</v>
      </c>
      <c r="M164" s="58">
        <v>43831</v>
      </c>
      <c r="N164" s="39"/>
      <c r="O164" s="74" t="s">
        <v>187</v>
      </c>
      <c r="P164" s="73"/>
      <c r="Q164" s="73" t="s">
        <v>291</v>
      </c>
    </row>
    <row r="165" spans="2:17" s="77" customFormat="1">
      <c r="B165" s="124">
        <v>82</v>
      </c>
      <c r="C165" s="20" t="s">
        <v>244</v>
      </c>
      <c r="D165" s="20" t="s">
        <v>245</v>
      </c>
      <c r="E165" s="20" t="s">
        <v>22</v>
      </c>
      <c r="F165" s="20" t="s">
        <v>245</v>
      </c>
      <c r="G165" s="20" t="s">
        <v>22</v>
      </c>
      <c r="H165" s="73"/>
      <c r="I165" s="74" t="s">
        <v>51</v>
      </c>
      <c r="J165" s="39" t="s">
        <v>78</v>
      </c>
      <c r="K165" s="73">
        <v>2020</v>
      </c>
      <c r="L165" s="75">
        <v>44166</v>
      </c>
      <c r="M165" s="58">
        <v>43831</v>
      </c>
      <c r="N165" s="39"/>
      <c r="O165" s="74" t="s">
        <v>187</v>
      </c>
      <c r="P165" s="73"/>
      <c r="Q165" s="73"/>
    </row>
    <row r="166" spans="2:17" s="77" customFormat="1">
      <c r="B166" s="124">
        <v>83</v>
      </c>
      <c r="C166" s="20" t="s">
        <v>244</v>
      </c>
      <c r="D166" s="20" t="s">
        <v>245</v>
      </c>
      <c r="E166" s="20" t="s">
        <v>22</v>
      </c>
      <c r="F166" s="20" t="s">
        <v>245</v>
      </c>
      <c r="G166" s="20" t="s">
        <v>22</v>
      </c>
      <c r="H166" s="73"/>
      <c r="I166" s="74" t="s">
        <v>180</v>
      </c>
      <c r="J166" s="39" t="s">
        <v>96</v>
      </c>
      <c r="K166" s="73">
        <v>2020</v>
      </c>
      <c r="L166" s="75">
        <v>44166</v>
      </c>
      <c r="M166" s="58">
        <v>44075</v>
      </c>
      <c r="N166" s="39"/>
      <c r="O166" s="74"/>
      <c r="P166" s="73"/>
      <c r="Q166" s="73" t="s">
        <v>292</v>
      </c>
    </row>
    <row r="167" spans="2:17" s="77" customFormat="1">
      <c r="B167" s="124">
        <v>83</v>
      </c>
      <c r="C167" s="20" t="s">
        <v>244</v>
      </c>
      <c r="D167" s="20" t="s">
        <v>245</v>
      </c>
      <c r="E167" s="20" t="s">
        <v>22</v>
      </c>
      <c r="F167" s="20" t="s">
        <v>245</v>
      </c>
      <c r="G167" s="20" t="s">
        <v>22</v>
      </c>
      <c r="H167" s="73"/>
      <c r="I167" s="74" t="s">
        <v>180</v>
      </c>
      <c r="J167" s="39" t="s">
        <v>113</v>
      </c>
      <c r="K167" s="73">
        <v>2020</v>
      </c>
      <c r="L167" s="75">
        <v>44166</v>
      </c>
      <c r="M167" s="58">
        <v>44075</v>
      </c>
      <c r="N167" s="39"/>
      <c r="O167" s="74" t="s">
        <v>293</v>
      </c>
      <c r="P167" s="73"/>
      <c r="Q167" s="74"/>
    </row>
    <row r="168" spans="2:17" s="77" customFormat="1">
      <c r="B168" s="124">
        <v>83</v>
      </c>
      <c r="C168" s="39" t="s">
        <v>244</v>
      </c>
      <c r="D168" s="20" t="s">
        <v>245</v>
      </c>
      <c r="E168" s="20" t="s">
        <v>22</v>
      </c>
      <c r="F168" s="20" t="s">
        <v>245</v>
      </c>
      <c r="G168" s="20" t="s">
        <v>22</v>
      </c>
      <c r="H168" s="73"/>
      <c r="I168" s="74" t="s">
        <v>180</v>
      </c>
      <c r="J168" s="39" t="s">
        <v>119</v>
      </c>
      <c r="K168" s="73">
        <v>2020</v>
      </c>
      <c r="L168" s="75">
        <v>44166</v>
      </c>
      <c r="M168" s="58">
        <v>44075</v>
      </c>
      <c r="N168" s="39"/>
      <c r="O168" s="74" t="s">
        <v>64</v>
      </c>
      <c r="P168" s="73" t="s">
        <v>114</v>
      </c>
      <c r="Q168" s="74"/>
    </row>
    <row r="169" spans="2:17" s="77" customFormat="1">
      <c r="B169" s="124">
        <v>84</v>
      </c>
      <c r="C169" s="20" t="s">
        <v>244</v>
      </c>
      <c r="D169" s="20" t="s">
        <v>245</v>
      </c>
      <c r="E169" s="20" t="s">
        <v>22</v>
      </c>
      <c r="F169" s="20" t="s">
        <v>245</v>
      </c>
      <c r="G169" s="20" t="s">
        <v>22</v>
      </c>
      <c r="H169" s="73"/>
      <c r="I169" s="74" t="s">
        <v>51</v>
      </c>
      <c r="J169" s="39" t="s">
        <v>141</v>
      </c>
      <c r="K169" s="73">
        <v>2021</v>
      </c>
      <c r="L169" s="40">
        <v>44440</v>
      </c>
      <c r="M169" s="58">
        <v>43862</v>
      </c>
      <c r="N169" s="73"/>
      <c r="O169" s="74" t="s">
        <v>99</v>
      </c>
      <c r="P169" s="73"/>
      <c r="Q169" s="73"/>
    </row>
    <row r="170" spans="2:17" s="77" customFormat="1">
      <c r="B170" s="124">
        <v>84</v>
      </c>
      <c r="C170" s="20" t="s">
        <v>244</v>
      </c>
      <c r="D170" s="20" t="s">
        <v>245</v>
      </c>
      <c r="E170" s="20" t="s">
        <v>22</v>
      </c>
      <c r="F170" s="20" t="s">
        <v>245</v>
      </c>
      <c r="G170" s="20" t="s">
        <v>22</v>
      </c>
      <c r="H170" s="73"/>
      <c r="I170" s="74" t="s">
        <v>51</v>
      </c>
      <c r="J170" s="39" t="s">
        <v>186</v>
      </c>
      <c r="K170" s="73">
        <v>2021</v>
      </c>
      <c r="L170" s="40">
        <v>44440</v>
      </c>
      <c r="M170" s="58">
        <v>43862</v>
      </c>
      <c r="N170" s="20"/>
      <c r="O170" s="74" t="s">
        <v>99</v>
      </c>
      <c r="P170" s="74"/>
      <c r="Q170" s="74" t="s">
        <v>294</v>
      </c>
    </row>
    <row r="171" spans="2:17" s="77" customFormat="1">
      <c r="B171" s="124">
        <v>84</v>
      </c>
      <c r="C171" s="20" t="s">
        <v>244</v>
      </c>
      <c r="D171" s="20" t="s">
        <v>245</v>
      </c>
      <c r="E171" s="20" t="s">
        <v>22</v>
      </c>
      <c r="F171" s="20" t="s">
        <v>245</v>
      </c>
      <c r="G171" s="20" t="s">
        <v>22</v>
      </c>
      <c r="H171" s="73"/>
      <c r="I171" s="74" t="s">
        <v>51</v>
      </c>
      <c r="J171" s="39" t="s">
        <v>240</v>
      </c>
      <c r="K171" s="73">
        <v>2021</v>
      </c>
      <c r="L171" s="40">
        <v>44440</v>
      </c>
      <c r="M171" s="58">
        <v>43862</v>
      </c>
      <c r="N171" s="20"/>
      <c r="O171" s="74" t="s">
        <v>99</v>
      </c>
      <c r="P171" s="74"/>
      <c r="Q171" s="74"/>
    </row>
    <row r="172" spans="2:17" s="77" customFormat="1">
      <c r="B172" s="124">
        <v>84</v>
      </c>
      <c r="C172" s="20" t="s">
        <v>244</v>
      </c>
      <c r="D172" s="20" t="s">
        <v>245</v>
      </c>
      <c r="E172" s="20" t="s">
        <v>22</v>
      </c>
      <c r="F172" s="20" t="s">
        <v>245</v>
      </c>
      <c r="G172" s="20" t="s">
        <v>22</v>
      </c>
      <c r="H172" s="73"/>
      <c r="I172" s="74" t="s">
        <v>51</v>
      </c>
      <c r="J172" s="39" t="s">
        <v>96</v>
      </c>
      <c r="K172" s="73">
        <v>2021</v>
      </c>
      <c r="L172" s="40">
        <v>44440</v>
      </c>
      <c r="M172" s="58">
        <v>43862</v>
      </c>
      <c r="N172" s="20"/>
      <c r="O172" s="74" t="s">
        <v>99</v>
      </c>
      <c r="P172" s="74"/>
      <c r="Q172" s="74"/>
    </row>
    <row r="173" spans="2:17" s="77" customFormat="1">
      <c r="B173" s="124">
        <v>84</v>
      </c>
      <c r="C173" s="20" t="s">
        <v>244</v>
      </c>
      <c r="D173" s="20" t="s">
        <v>245</v>
      </c>
      <c r="E173" s="20" t="s">
        <v>22</v>
      </c>
      <c r="F173" s="20" t="s">
        <v>245</v>
      </c>
      <c r="G173" s="20" t="s">
        <v>22</v>
      </c>
      <c r="H173" s="73"/>
      <c r="I173" s="74" t="s">
        <v>51</v>
      </c>
      <c r="J173" s="39" t="s">
        <v>174</v>
      </c>
      <c r="K173" s="73">
        <v>2021</v>
      </c>
      <c r="L173" s="40">
        <v>44440</v>
      </c>
      <c r="M173" s="58">
        <v>43862</v>
      </c>
      <c r="N173" s="20"/>
      <c r="O173" s="74" t="s">
        <v>99</v>
      </c>
      <c r="P173" s="74"/>
      <c r="Q173" s="73"/>
    </row>
    <row r="174" spans="2:17" s="77" customFormat="1">
      <c r="B174" s="124">
        <v>84</v>
      </c>
      <c r="C174" s="20" t="s">
        <v>244</v>
      </c>
      <c r="D174" s="20" t="s">
        <v>245</v>
      </c>
      <c r="E174" s="20" t="s">
        <v>22</v>
      </c>
      <c r="F174" s="20" t="s">
        <v>245</v>
      </c>
      <c r="G174" s="20" t="s">
        <v>22</v>
      </c>
      <c r="H174" s="73"/>
      <c r="I174" s="74" t="s">
        <v>51</v>
      </c>
      <c r="J174" s="39" t="s">
        <v>176</v>
      </c>
      <c r="K174" s="73">
        <v>2021</v>
      </c>
      <c r="L174" s="40">
        <v>44440</v>
      </c>
      <c r="M174" s="58">
        <v>43862</v>
      </c>
      <c r="N174" s="20"/>
      <c r="O174" s="74" t="s">
        <v>99</v>
      </c>
      <c r="P174" s="73"/>
      <c r="Q174" s="73"/>
    </row>
    <row r="175" spans="2:17" s="77" customFormat="1">
      <c r="B175" s="124">
        <v>84</v>
      </c>
      <c r="C175" s="20" t="s">
        <v>244</v>
      </c>
      <c r="D175" s="20" t="s">
        <v>245</v>
      </c>
      <c r="E175" s="20" t="s">
        <v>22</v>
      </c>
      <c r="F175" s="20" t="s">
        <v>245</v>
      </c>
      <c r="G175" s="20" t="s">
        <v>22</v>
      </c>
      <c r="H175" s="73"/>
      <c r="I175" s="74" t="s">
        <v>51</v>
      </c>
      <c r="J175" s="39" t="s">
        <v>295</v>
      </c>
      <c r="K175" s="73">
        <v>2021</v>
      </c>
      <c r="L175" s="40">
        <v>44440</v>
      </c>
      <c r="M175" s="58">
        <v>43862</v>
      </c>
      <c r="N175" s="20"/>
      <c r="O175" s="74" t="s">
        <v>99</v>
      </c>
      <c r="P175" s="74"/>
      <c r="Q175" s="73"/>
    </row>
    <row r="176" spans="2:17" s="77" customFormat="1">
      <c r="B176" s="124">
        <v>85</v>
      </c>
      <c r="C176" s="20" t="s">
        <v>244</v>
      </c>
      <c r="D176" s="20" t="s">
        <v>245</v>
      </c>
      <c r="E176" s="20" t="s">
        <v>22</v>
      </c>
      <c r="F176" s="20" t="s">
        <v>245</v>
      </c>
      <c r="G176" s="20" t="s">
        <v>22</v>
      </c>
      <c r="H176" s="73"/>
      <c r="I176" s="74" t="s">
        <v>51</v>
      </c>
      <c r="J176" s="39" t="s">
        <v>141</v>
      </c>
      <c r="K176" s="73">
        <v>2021</v>
      </c>
      <c r="L176" s="40">
        <v>44440</v>
      </c>
      <c r="M176" s="75">
        <v>43862</v>
      </c>
      <c r="N176" s="73"/>
      <c r="O176" s="73" t="s">
        <v>187</v>
      </c>
      <c r="P176" s="73"/>
      <c r="Q176" s="20"/>
    </row>
    <row r="177" spans="2:17" s="77" customFormat="1">
      <c r="B177" s="124">
        <v>85</v>
      </c>
      <c r="C177" s="20" t="s">
        <v>244</v>
      </c>
      <c r="D177" s="20" t="s">
        <v>245</v>
      </c>
      <c r="E177" s="20" t="s">
        <v>22</v>
      </c>
      <c r="F177" s="20" t="s">
        <v>245</v>
      </c>
      <c r="G177" s="20" t="s">
        <v>22</v>
      </c>
      <c r="H177" s="73"/>
      <c r="I177" s="74" t="s">
        <v>51</v>
      </c>
      <c r="J177" s="39" t="s">
        <v>186</v>
      </c>
      <c r="K177" s="73">
        <v>2021</v>
      </c>
      <c r="L177" s="40">
        <v>44440</v>
      </c>
      <c r="M177" s="58">
        <v>43862</v>
      </c>
      <c r="N177" s="20"/>
      <c r="O177" s="73" t="s">
        <v>187</v>
      </c>
      <c r="P177" s="73"/>
      <c r="Q177" s="74" t="s">
        <v>296</v>
      </c>
    </row>
    <row r="178" spans="2:17" s="77" customFormat="1">
      <c r="B178" s="124">
        <v>85</v>
      </c>
      <c r="C178" s="20" t="s">
        <v>244</v>
      </c>
      <c r="D178" s="20" t="s">
        <v>245</v>
      </c>
      <c r="E178" s="20" t="s">
        <v>22</v>
      </c>
      <c r="F178" s="20" t="s">
        <v>245</v>
      </c>
      <c r="G178" s="20" t="s">
        <v>22</v>
      </c>
      <c r="H178" s="73"/>
      <c r="I178" s="74" t="s">
        <v>51</v>
      </c>
      <c r="J178" s="39" t="s">
        <v>240</v>
      </c>
      <c r="K178" s="73">
        <v>2021</v>
      </c>
      <c r="L178" s="40">
        <v>44440</v>
      </c>
      <c r="M178" s="75">
        <v>43862</v>
      </c>
      <c r="N178" s="73"/>
      <c r="O178" s="73" t="s">
        <v>187</v>
      </c>
      <c r="P178" s="73"/>
      <c r="Q178" s="20"/>
    </row>
    <row r="179" spans="2:17" s="77" customFormat="1">
      <c r="B179" s="124">
        <v>85</v>
      </c>
      <c r="C179" s="20" t="s">
        <v>244</v>
      </c>
      <c r="D179" s="20" t="s">
        <v>245</v>
      </c>
      <c r="E179" s="20" t="s">
        <v>22</v>
      </c>
      <c r="F179" s="20" t="s">
        <v>245</v>
      </c>
      <c r="G179" s="20" t="s">
        <v>22</v>
      </c>
      <c r="H179" s="73"/>
      <c r="I179" s="74" t="s">
        <v>51</v>
      </c>
      <c r="J179" s="39" t="s">
        <v>96</v>
      </c>
      <c r="K179" s="73">
        <v>2021</v>
      </c>
      <c r="L179" s="40">
        <v>44440</v>
      </c>
      <c r="M179" s="75">
        <v>43862</v>
      </c>
      <c r="N179" s="73"/>
      <c r="O179" s="20" t="s">
        <v>187</v>
      </c>
      <c r="P179" s="73"/>
      <c r="Q179" s="20"/>
    </row>
    <row r="180" spans="2:17" s="77" customFormat="1">
      <c r="B180" s="124">
        <v>85</v>
      </c>
      <c r="C180" s="20" t="s">
        <v>244</v>
      </c>
      <c r="D180" s="20" t="s">
        <v>245</v>
      </c>
      <c r="E180" s="20" t="s">
        <v>22</v>
      </c>
      <c r="F180" s="20" t="s">
        <v>245</v>
      </c>
      <c r="G180" s="20" t="s">
        <v>22</v>
      </c>
      <c r="H180" s="73"/>
      <c r="I180" s="74" t="s">
        <v>51</v>
      </c>
      <c r="J180" s="39" t="s">
        <v>174</v>
      </c>
      <c r="K180" s="73">
        <v>2021</v>
      </c>
      <c r="L180" s="40">
        <v>44440</v>
      </c>
      <c r="M180" s="75">
        <v>43862</v>
      </c>
      <c r="N180" s="73"/>
      <c r="O180" s="73" t="s">
        <v>187</v>
      </c>
      <c r="P180" s="73"/>
      <c r="Q180" s="20"/>
    </row>
    <row r="181" spans="2:17" s="77" customFormat="1">
      <c r="B181" s="124">
        <v>85</v>
      </c>
      <c r="C181" s="20" t="s">
        <v>244</v>
      </c>
      <c r="D181" s="20" t="s">
        <v>245</v>
      </c>
      <c r="E181" s="20" t="s">
        <v>22</v>
      </c>
      <c r="F181" s="20" t="s">
        <v>245</v>
      </c>
      <c r="G181" s="20" t="s">
        <v>22</v>
      </c>
      <c r="H181" s="73"/>
      <c r="I181" s="74" t="s">
        <v>51</v>
      </c>
      <c r="J181" s="39" t="s">
        <v>176</v>
      </c>
      <c r="K181" s="73">
        <v>2021</v>
      </c>
      <c r="L181" s="40">
        <v>44440</v>
      </c>
      <c r="M181" s="75">
        <v>43862</v>
      </c>
      <c r="N181" s="73"/>
      <c r="O181" s="73" t="s">
        <v>187</v>
      </c>
      <c r="P181" s="73"/>
      <c r="Q181" s="20"/>
    </row>
    <row r="182" spans="2:17" s="77" customFormat="1">
      <c r="B182" s="124">
        <v>85</v>
      </c>
      <c r="C182" s="20" t="s">
        <v>244</v>
      </c>
      <c r="D182" s="20" t="s">
        <v>245</v>
      </c>
      <c r="E182" s="20" t="s">
        <v>22</v>
      </c>
      <c r="F182" s="20" t="s">
        <v>245</v>
      </c>
      <c r="G182" s="20" t="s">
        <v>22</v>
      </c>
      <c r="H182" s="73"/>
      <c r="I182" s="74" t="s">
        <v>51</v>
      </c>
      <c r="J182" s="39" t="s">
        <v>295</v>
      </c>
      <c r="K182" s="73">
        <v>2021</v>
      </c>
      <c r="L182" s="40">
        <v>44440</v>
      </c>
      <c r="M182" s="75">
        <v>43862</v>
      </c>
      <c r="N182" s="73"/>
      <c r="O182" s="73" t="s">
        <v>187</v>
      </c>
      <c r="P182" s="73"/>
      <c r="Q182" s="20"/>
    </row>
    <row r="183" spans="2:17" s="77" customFormat="1">
      <c r="B183" s="124">
        <v>86</v>
      </c>
      <c r="C183" s="20" t="s">
        <v>244</v>
      </c>
      <c r="D183" s="20" t="s">
        <v>245</v>
      </c>
      <c r="E183" s="20" t="s">
        <v>22</v>
      </c>
      <c r="F183" s="20" t="s">
        <v>245</v>
      </c>
      <c r="G183" s="20" t="s">
        <v>22</v>
      </c>
      <c r="H183" s="73"/>
      <c r="I183" s="74" t="s">
        <v>51</v>
      </c>
      <c r="J183" s="39" t="s">
        <v>141</v>
      </c>
      <c r="K183" s="73">
        <v>2021</v>
      </c>
      <c r="L183" s="40">
        <v>44440</v>
      </c>
      <c r="M183" s="75">
        <v>43862</v>
      </c>
      <c r="N183" s="73"/>
      <c r="O183" s="73" t="s">
        <v>64</v>
      </c>
      <c r="P183" s="73"/>
      <c r="Q183" s="20"/>
    </row>
    <row r="184" spans="2:17" s="77" customFormat="1">
      <c r="B184" s="124">
        <v>86</v>
      </c>
      <c r="C184" s="20" t="s">
        <v>244</v>
      </c>
      <c r="D184" s="20" t="s">
        <v>245</v>
      </c>
      <c r="E184" s="20" t="s">
        <v>22</v>
      </c>
      <c r="F184" s="20" t="s">
        <v>245</v>
      </c>
      <c r="G184" s="20" t="s">
        <v>22</v>
      </c>
      <c r="H184" s="73"/>
      <c r="I184" s="74" t="s">
        <v>51</v>
      </c>
      <c r="J184" s="39" t="s">
        <v>186</v>
      </c>
      <c r="K184" s="73">
        <v>2021</v>
      </c>
      <c r="L184" s="40">
        <v>44440</v>
      </c>
      <c r="M184" s="75">
        <v>43862</v>
      </c>
      <c r="N184" s="73"/>
      <c r="O184" s="73" t="s">
        <v>64</v>
      </c>
      <c r="P184" s="73"/>
      <c r="Q184" s="20" t="s">
        <v>297</v>
      </c>
    </row>
    <row r="185" spans="2:17" s="77" customFormat="1">
      <c r="B185" s="124">
        <v>86</v>
      </c>
      <c r="C185" s="20" t="s">
        <v>244</v>
      </c>
      <c r="D185" s="20" t="s">
        <v>245</v>
      </c>
      <c r="E185" s="20" t="s">
        <v>22</v>
      </c>
      <c r="F185" s="20" t="s">
        <v>245</v>
      </c>
      <c r="G185" s="20" t="s">
        <v>22</v>
      </c>
      <c r="H185" s="73"/>
      <c r="I185" s="74" t="s">
        <v>51</v>
      </c>
      <c r="J185" s="39" t="s">
        <v>240</v>
      </c>
      <c r="K185" s="73">
        <v>2021</v>
      </c>
      <c r="L185" s="40">
        <v>44440</v>
      </c>
      <c r="M185" s="75">
        <v>43862</v>
      </c>
      <c r="N185" s="73"/>
      <c r="O185" s="73" t="s">
        <v>64</v>
      </c>
      <c r="P185" s="73"/>
      <c r="Q185" s="20"/>
    </row>
    <row r="186" spans="2:17" s="77" customFormat="1">
      <c r="B186" s="124">
        <v>86</v>
      </c>
      <c r="C186" s="20" t="s">
        <v>244</v>
      </c>
      <c r="D186" s="20" t="s">
        <v>245</v>
      </c>
      <c r="E186" s="20" t="s">
        <v>22</v>
      </c>
      <c r="F186" s="20" t="s">
        <v>245</v>
      </c>
      <c r="G186" s="20" t="s">
        <v>22</v>
      </c>
      <c r="H186" s="73"/>
      <c r="I186" s="74" t="s">
        <v>51</v>
      </c>
      <c r="J186" s="39" t="s">
        <v>96</v>
      </c>
      <c r="K186" s="73">
        <v>2021</v>
      </c>
      <c r="L186" s="40">
        <v>44440</v>
      </c>
      <c r="M186" s="75">
        <v>43862</v>
      </c>
      <c r="N186" s="73"/>
      <c r="O186" s="20" t="s">
        <v>64</v>
      </c>
      <c r="P186" s="73"/>
      <c r="Q186" s="20"/>
    </row>
    <row r="187" spans="2:17" s="77" customFormat="1">
      <c r="B187" s="124">
        <v>86</v>
      </c>
      <c r="C187" s="20" t="s">
        <v>244</v>
      </c>
      <c r="D187" s="20" t="s">
        <v>245</v>
      </c>
      <c r="E187" s="20" t="s">
        <v>22</v>
      </c>
      <c r="F187" s="20" t="s">
        <v>245</v>
      </c>
      <c r="G187" s="20" t="s">
        <v>22</v>
      </c>
      <c r="H187" s="73"/>
      <c r="I187" s="74" t="s">
        <v>51</v>
      </c>
      <c r="J187" s="39" t="s">
        <v>174</v>
      </c>
      <c r="K187" s="73">
        <v>2021</v>
      </c>
      <c r="L187" s="40">
        <v>44440</v>
      </c>
      <c r="M187" s="75">
        <v>43862</v>
      </c>
      <c r="N187" s="73"/>
      <c r="O187" s="73" t="s">
        <v>64</v>
      </c>
      <c r="P187" s="73"/>
      <c r="Q187" s="20"/>
    </row>
    <row r="188" spans="2:17" s="77" customFormat="1">
      <c r="B188" s="124">
        <v>86</v>
      </c>
      <c r="C188" s="20" t="s">
        <v>244</v>
      </c>
      <c r="D188" s="20" t="s">
        <v>245</v>
      </c>
      <c r="E188" s="20" t="s">
        <v>22</v>
      </c>
      <c r="F188" s="20" t="s">
        <v>245</v>
      </c>
      <c r="G188" s="20" t="s">
        <v>22</v>
      </c>
      <c r="H188" s="73"/>
      <c r="I188" s="74" t="s">
        <v>51</v>
      </c>
      <c r="J188" s="39" t="s">
        <v>176</v>
      </c>
      <c r="K188" s="73">
        <v>2021</v>
      </c>
      <c r="L188" s="40">
        <v>44440</v>
      </c>
      <c r="M188" s="75">
        <v>43862</v>
      </c>
      <c r="N188" s="73"/>
      <c r="O188" s="73" t="s">
        <v>64</v>
      </c>
      <c r="P188" s="73"/>
      <c r="Q188" s="20"/>
    </row>
    <row r="189" spans="2:17" s="77" customFormat="1">
      <c r="B189" s="124">
        <v>86</v>
      </c>
      <c r="C189" s="20" t="s">
        <v>244</v>
      </c>
      <c r="D189" s="20" t="s">
        <v>245</v>
      </c>
      <c r="E189" s="20" t="s">
        <v>22</v>
      </c>
      <c r="F189" s="20" t="s">
        <v>245</v>
      </c>
      <c r="G189" s="20" t="s">
        <v>22</v>
      </c>
      <c r="H189" s="73"/>
      <c r="I189" s="74" t="s">
        <v>51</v>
      </c>
      <c r="J189" s="39" t="s">
        <v>295</v>
      </c>
      <c r="K189" s="73">
        <v>2021</v>
      </c>
      <c r="L189" s="40">
        <v>44440</v>
      </c>
      <c r="M189" s="75">
        <v>43862</v>
      </c>
      <c r="N189" s="73"/>
      <c r="O189" s="73" t="s">
        <v>64</v>
      </c>
      <c r="P189" s="73"/>
      <c r="Q189" s="20"/>
    </row>
    <row r="190" spans="2:17" s="77" customFormat="1">
      <c r="B190" s="124">
        <v>87</v>
      </c>
      <c r="C190" s="39" t="s">
        <v>244</v>
      </c>
      <c r="D190" s="20" t="s">
        <v>245</v>
      </c>
      <c r="E190" s="20" t="s">
        <v>22</v>
      </c>
      <c r="F190" s="20" t="s">
        <v>245</v>
      </c>
      <c r="G190" s="20" t="s">
        <v>22</v>
      </c>
      <c r="H190" s="73"/>
      <c r="I190" s="74" t="s">
        <v>51</v>
      </c>
      <c r="J190" s="39" t="s">
        <v>141</v>
      </c>
      <c r="K190" s="73">
        <v>2021</v>
      </c>
      <c r="L190" s="40">
        <v>44440</v>
      </c>
      <c r="M190" s="75">
        <v>43922</v>
      </c>
      <c r="N190" s="73"/>
      <c r="O190" s="73" t="s">
        <v>64</v>
      </c>
      <c r="P190" s="73"/>
      <c r="Q190" s="73"/>
    </row>
    <row r="191" spans="2:17" s="77" customFormat="1">
      <c r="B191" s="124">
        <v>87</v>
      </c>
      <c r="C191" s="39" t="s">
        <v>244</v>
      </c>
      <c r="D191" s="20" t="s">
        <v>245</v>
      </c>
      <c r="E191" s="20" t="s">
        <v>22</v>
      </c>
      <c r="F191" s="20" t="s">
        <v>245</v>
      </c>
      <c r="G191" s="20" t="s">
        <v>22</v>
      </c>
      <c r="H191" s="73"/>
      <c r="I191" s="74" t="s">
        <v>51</v>
      </c>
      <c r="J191" s="39" t="s">
        <v>92</v>
      </c>
      <c r="K191" s="73">
        <v>2021</v>
      </c>
      <c r="L191" s="40">
        <v>44440</v>
      </c>
      <c r="M191" s="40">
        <v>43922</v>
      </c>
      <c r="N191" s="73"/>
      <c r="O191" s="73" t="s">
        <v>64</v>
      </c>
      <c r="P191" s="73" t="s">
        <v>298</v>
      </c>
      <c r="Q191" s="20" t="s">
        <v>299</v>
      </c>
    </row>
    <row r="192" spans="2:17" s="77" customFormat="1">
      <c r="B192" s="124">
        <v>87</v>
      </c>
      <c r="C192" s="39" t="s">
        <v>244</v>
      </c>
      <c r="D192" s="20" t="s">
        <v>245</v>
      </c>
      <c r="E192" s="20" t="s">
        <v>22</v>
      </c>
      <c r="F192" s="20" t="s">
        <v>245</v>
      </c>
      <c r="G192" s="20" t="s">
        <v>22</v>
      </c>
      <c r="H192" s="73"/>
      <c r="I192" s="74" t="s">
        <v>51</v>
      </c>
      <c r="J192" s="39" t="s">
        <v>106</v>
      </c>
      <c r="K192" s="73">
        <v>2021</v>
      </c>
      <c r="L192" s="40">
        <v>44440</v>
      </c>
      <c r="M192" s="40">
        <v>43922</v>
      </c>
      <c r="N192" s="73"/>
      <c r="O192" s="73" t="s">
        <v>64</v>
      </c>
      <c r="P192" s="73" t="s">
        <v>300</v>
      </c>
      <c r="Q192" s="20"/>
    </row>
    <row r="193" spans="2:17" s="77" customFormat="1">
      <c r="B193" s="124">
        <v>87</v>
      </c>
      <c r="C193" s="39" t="s">
        <v>244</v>
      </c>
      <c r="D193" s="20" t="s">
        <v>245</v>
      </c>
      <c r="E193" s="20" t="s">
        <v>22</v>
      </c>
      <c r="F193" s="20" t="s">
        <v>245</v>
      </c>
      <c r="G193" s="20" t="s">
        <v>22</v>
      </c>
      <c r="H193" s="73"/>
      <c r="I193" s="74" t="s">
        <v>51</v>
      </c>
      <c r="J193" s="39" t="s">
        <v>96</v>
      </c>
      <c r="K193" s="73">
        <v>2021</v>
      </c>
      <c r="L193" s="40">
        <v>44440</v>
      </c>
      <c r="M193" s="40">
        <v>43922</v>
      </c>
      <c r="N193" s="73"/>
      <c r="O193" s="73" t="s">
        <v>64</v>
      </c>
      <c r="P193" s="73"/>
      <c r="Q193" s="20"/>
    </row>
    <row r="194" spans="2:17" s="77" customFormat="1">
      <c r="B194" s="124">
        <v>87</v>
      </c>
      <c r="C194" s="39" t="s">
        <v>244</v>
      </c>
      <c r="D194" s="20" t="s">
        <v>245</v>
      </c>
      <c r="E194" s="20" t="s">
        <v>22</v>
      </c>
      <c r="F194" s="20" t="s">
        <v>245</v>
      </c>
      <c r="G194" s="20" t="s">
        <v>22</v>
      </c>
      <c r="H194" s="73"/>
      <c r="I194" s="74" t="s">
        <v>51</v>
      </c>
      <c r="J194" s="39" t="s">
        <v>115</v>
      </c>
      <c r="K194" s="73">
        <v>2021</v>
      </c>
      <c r="L194" s="40">
        <v>44440</v>
      </c>
      <c r="M194" s="40">
        <v>43922</v>
      </c>
      <c r="N194" s="73"/>
      <c r="O194" s="73" t="s">
        <v>64</v>
      </c>
      <c r="P194" s="73" t="s">
        <v>301</v>
      </c>
      <c r="Q194" s="20"/>
    </row>
    <row r="195" spans="2:17" s="77" customFormat="1">
      <c r="B195" s="124">
        <v>88</v>
      </c>
      <c r="C195" s="20" t="s">
        <v>244</v>
      </c>
      <c r="D195" s="20" t="s">
        <v>245</v>
      </c>
      <c r="E195" s="20" t="s">
        <v>22</v>
      </c>
      <c r="F195" s="20" t="s">
        <v>245</v>
      </c>
      <c r="G195" s="20" t="s">
        <v>22</v>
      </c>
      <c r="H195" s="73"/>
      <c r="I195" s="74" t="s">
        <v>51</v>
      </c>
      <c r="J195" s="74" t="s">
        <v>80</v>
      </c>
      <c r="K195" s="73">
        <v>2021</v>
      </c>
      <c r="L195" s="40">
        <v>44440</v>
      </c>
      <c r="M195" s="75">
        <v>43862</v>
      </c>
      <c r="N195" s="73"/>
      <c r="O195" s="73" t="s">
        <v>99</v>
      </c>
      <c r="P195" s="73"/>
      <c r="Q195" s="73" t="s">
        <v>302</v>
      </c>
    </row>
    <row r="196" spans="2:17" s="77" customFormat="1">
      <c r="B196" s="124">
        <v>89</v>
      </c>
      <c r="C196" s="20" t="s">
        <v>244</v>
      </c>
      <c r="D196" s="20" t="s">
        <v>245</v>
      </c>
      <c r="E196" s="20" t="s">
        <v>22</v>
      </c>
      <c r="F196" s="20" t="s">
        <v>245</v>
      </c>
      <c r="G196" s="20" t="s">
        <v>22</v>
      </c>
      <c r="H196" s="73"/>
      <c r="I196" s="74" t="s">
        <v>51</v>
      </c>
      <c r="J196" s="74" t="s">
        <v>80</v>
      </c>
      <c r="K196" s="73">
        <v>2021</v>
      </c>
      <c r="L196" s="40">
        <v>44440</v>
      </c>
      <c r="M196" s="75">
        <v>43862</v>
      </c>
      <c r="N196" s="73"/>
      <c r="O196" s="73" t="s">
        <v>187</v>
      </c>
      <c r="P196" s="73"/>
      <c r="Q196" s="73" t="s">
        <v>303</v>
      </c>
    </row>
    <row r="197" spans="2:17" s="77" customFormat="1">
      <c r="B197" s="124">
        <v>90</v>
      </c>
      <c r="C197" s="39" t="s">
        <v>244</v>
      </c>
      <c r="D197" s="20" t="s">
        <v>245</v>
      </c>
      <c r="E197" s="20" t="s">
        <v>22</v>
      </c>
      <c r="F197" s="20" t="s">
        <v>245</v>
      </c>
      <c r="G197" s="20" t="s">
        <v>22</v>
      </c>
      <c r="H197" s="73"/>
      <c r="I197" s="74" t="s">
        <v>51</v>
      </c>
      <c r="J197" s="39" t="s">
        <v>141</v>
      </c>
      <c r="K197" s="73">
        <v>2021</v>
      </c>
      <c r="L197" s="40">
        <v>44440</v>
      </c>
      <c r="M197" s="75">
        <v>43922</v>
      </c>
      <c r="N197" s="73"/>
      <c r="O197" s="73" t="s">
        <v>187</v>
      </c>
      <c r="P197" s="73" t="s">
        <v>304</v>
      </c>
      <c r="Q197" s="73" t="s">
        <v>305</v>
      </c>
    </row>
    <row r="198" spans="2:17" s="77" customFormat="1">
      <c r="B198" s="124">
        <v>91</v>
      </c>
      <c r="C198" s="39" t="s">
        <v>244</v>
      </c>
      <c r="D198" s="20" t="s">
        <v>245</v>
      </c>
      <c r="E198" s="20" t="s">
        <v>22</v>
      </c>
      <c r="F198" s="20" t="s">
        <v>245</v>
      </c>
      <c r="G198" s="20" t="s">
        <v>22</v>
      </c>
      <c r="H198" s="73"/>
      <c r="I198" s="74" t="s">
        <v>51</v>
      </c>
      <c r="J198" s="39" t="s">
        <v>52</v>
      </c>
      <c r="K198" s="73">
        <v>2022</v>
      </c>
      <c r="L198" s="40">
        <v>44896</v>
      </c>
      <c r="M198" s="75">
        <v>44470</v>
      </c>
      <c r="N198" s="73" t="s">
        <v>72</v>
      </c>
      <c r="O198" s="74" t="s">
        <v>99</v>
      </c>
      <c r="P198" s="73"/>
      <c r="Q198" s="39" t="s">
        <v>306</v>
      </c>
    </row>
    <row r="199" spans="2:17" s="77" customFormat="1">
      <c r="B199" s="124">
        <v>92</v>
      </c>
      <c r="C199" s="39" t="s">
        <v>244</v>
      </c>
      <c r="D199" s="20" t="s">
        <v>245</v>
      </c>
      <c r="E199" s="20" t="s">
        <v>22</v>
      </c>
      <c r="F199" s="20" t="s">
        <v>245</v>
      </c>
      <c r="G199" s="20" t="s">
        <v>22</v>
      </c>
      <c r="H199" s="73"/>
      <c r="I199" s="74" t="s">
        <v>51</v>
      </c>
      <c r="J199" s="39" t="s">
        <v>52</v>
      </c>
      <c r="K199" s="73">
        <v>2022</v>
      </c>
      <c r="L199" s="40">
        <v>44896</v>
      </c>
      <c r="M199" s="75">
        <v>44470</v>
      </c>
      <c r="N199" s="73" t="s">
        <v>72</v>
      </c>
      <c r="O199" s="74" t="s">
        <v>187</v>
      </c>
      <c r="P199" s="73"/>
      <c r="Q199" s="39" t="s">
        <v>307</v>
      </c>
    </row>
    <row r="200" spans="2:17" s="77" customFormat="1">
      <c r="B200" s="124">
        <v>93</v>
      </c>
      <c r="C200" s="20" t="s">
        <v>308</v>
      </c>
      <c r="D200" s="20" t="s">
        <v>245</v>
      </c>
      <c r="E200" s="20" t="s">
        <v>22</v>
      </c>
      <c r="F200" s="20" t="s">
        <v>245</v>
      </c>
      <c r="G200" s="20" t="s">
        <v>22</v>
      </c>
      <c r="H200" s="20" t="s">
        <v>309</v>
      </c>
      <c r="I200" s="73" t="s">
        <v>176</v>
      </c>
      <c r="J200" s="20" t="s">
        <v>176</v>
      </c>
      <c r="K200" s="73">
        <v>2014</v>
      </c>
      <c r="L200" s="75">
        <v>41743</v>
      </c>
      <c r="M200" s="75">
        <v>41730</v>
      </c>
      <c r="N200" s="73"/>
      <c r="O200" s="73" t="s">
        <v>99</v>
      </c>
      <c r="P200" s="73"/>
      <c r="Q200" s="73" t="s">
        <v>310</v>
      </c>
    </row>
    <row r="201" spans="2:17" s="77" customFormat="1">
      <c r="B201" s="124">
        <v>94</v>
      </c>
      <c r="C201" s="20" t="s">
        <v>308</v>
      </c>
      <c r="D201" s="20" t="s">
        <v>245</v>
      </c>
      <c r="E201" s="20" t="s">
        <v>22</v>
      </c>
      <c r="F201" s="20" t="s">
        <v>245</v>
      </c>
      <c r="G201" s="20" t="s">
        <v>22</v>
      </c>
      <c r="H201" s="20" t="s">
        <v>311</v>
      </c>
      <c r="I201" s="73" t="s">
        <v>176</v>
      </c>
      <c r="J201" s="73" t="s">
        <v>176</v>
      </c>
      <c r="K201" s="73">
        <v>2014</v>
      </c>
      <c r="L201" s="75">
        <v>41974</v>
      </c>
      <c r="M201" s="75">
        <v>42036</v>
      </c>
      <c r="N201" s="73"/>
      <c r="O201" s="73" t="s">
        <v>93</v>
      </c>
      <c r="P201" s="73" t="s">
        <v>209</v>
      </c>
      <c r="Q201" s="73" t="s">
        <v>312</v>
      </c>
    </row>
    <row r="202" spans="2:17" s="77" customFormat="1">
      <c r="B202" s="124">
        <v>95</v>
      </c>
      <c r="C202" s="20" t="s">
        <v>308</v>
      </c>
      <c r="D202" s="20" t="s">
        <v>245</v>
      </c>
      <c r="E202" s="20" t="s">
        <v>22</v>
      </c>
      <c r="F202" s="73" t="s">
        <v>245</v>
      </c>
      <c r="G202" s="73" t="s">
        <v>22</v>
      </c>
      <c r="H202" s="73" t="s">
        <v>313</v>
      </c>
      <c r="I202" s="73" t="s">
        <v>176</v>
      </c>
      <c r="J202" s="73" t="s">
        <v>205</v>
      </c>
      <c r="K202" s="73">
        <v>2015</v>
      </c>
      <c r="L202" s="75">
        <v>42339</v>
      </c>
      <c r="M202" s="75">
        <v>41852</v>
      </c>
      <c r="N202" s="73"/>
      <c r="O202" s="73" t="s">
        <v>99</v>
      </c>
      <c r="P202" s="73"/>
      <c r="Q202" s="73" t="s">
        <v>314</v>
      </c>
    </row>
    <row r="203" spans="2:17" s="77" customFormat="1">
      <c r="B203" s="124">
        <v>96</v>
      </c>
      <c r="C203" s="20" t="s">
        <v>308</v>
      </c>
      <c r="D203" s="20" t="s">
        <v>245</v>
      </c>
      <c r="E203" s="20" t="s">
        <v>22</v>
      </c>
      <c r="F203" s="20" t="s">
        <v>245</v>
      </c>
      <c r="G203" s="20" t="s">
        <v>22</v>
      </c>
      <c r="H203" s="20"/>
      <c r="I203" s="73" t="s">
        <v>180</v>
      </c>
      <c r="J203" s="20" t="s">
        <v>96</v>
      </c>
      <c r="K203" s="73">
        <v>2017</v>
      </c>
      <c r="L203" s="75">
        <v>42795</v>
      </c>
      <c r="M203" s="75">
        <v>42795</v>
      </c>
      <c r="N203" s="73"/>
      <c r="O203" s="73" t="s">
        <v>315</v>
      </c>
      <c r="P203" s="73" t="s">
        <v>316</v>
      </c>
      <c r="Q203" s="73" t="s">
        <v>317</v>
      </c>
    </row>
    <row r="204" spans="2:17" s="77" customFormat="1">
      <c r="B204" s="124">
        <v>96</v>
      </c>
      <c r="C204" s="20" t="s">
        <v>308</v>
      </c>
      <c r="D204" s="20" t="s">
        <v>245</v>
      </c>
      <c r="E204" s="20" t="s">
        <v>22</v>
      </c>
      <c r="F204" s="20" t="s">
        <v>245</v>
      </c>
      <c r="G204" s="20" t="s">
        <v>22</v>
      </c>
      <c r="H204" s="20"/>
      <c r="I204" s="73" t="s">
        <v>180</v>
      </c>
      <c r="J204" s="20" t="s">
        <v>113</v>
      </c>
      <c r="K204" s="73">
        <v>2017</v>
      </c>
      <c r="L204" s="75">
        <v>42795</v>
      </c>
      <c r="M204" s="75">
        <v>42795</v>
      </c>
      <c r="N204" s="73"/>
      <c r="O204" s="73"/>
      <c r="P204" s="73"/>
      <c r="Q204" s="73"/>
    </row>
    <row r="205" spans="2:17" s="77" customFormat="1">
      <c r="B205" s="124">
        <v>96</v>
      </c>
      <c r="C205" s="20" t="s">
        <v>308</v>
      </c>
      <c r="D205" s="20" t="s">
        <v>245</v>
      </c>
      <c r="E205" s="20" t="s">
        <v>22</v>
      </c>
      <c r="F205" s="20" t="s">
        <v>245</v>
      </c>
      <c r="G205" s="20" t="s">
        <v>22</v>
      </c>
      <c r="H205" s="20"/>
      <c r="I205" s="73" t="s">
        <v>180</v>
      </c>
      <c r="J205" s="20" t="s">
        <v>120</v>
      </c>
      <c r="K205" s="73">
        <v>2017</v>
      </c>
      <c r="L205" s="75">
        <v>42795</v>
      </c>
      <c r="M205" s="75">
        <v>42795</v>
      </c>
      <c r="N205" s="73"/>
      <c r="O205" s="73" t="s">
        <v>315</v>
      </c>
      <c r="P205" s="73" t="s">
        <v>316</v>
      </c>
      <c r="Q205" s="73"/>
    </row>
    <row r="206" spans="2:17" s="77" customFormat="1">
      <c r="B206" s="124">
        <v>97</v>
      </c>
      <c r="C206" s="20" t="s">
        <v>308</v>
      </c>
      <c r="D206" s="20" t="s">
        <v>245</v>
      </c>
      <c r="E206" s="20" t="s">
        <v>22</v>
      </c>
      <c r="F206" s="73"/>
      <c r="G206" s="73" t="s">
        <v>203</v>
      </c>
      <c r="H206" s="73" t="s">
        <v>318</v>
      </c>
      <c r="I206" s="73" t="s">
        <v>60</v>
      </c>
      <c r="J206" s="73" t="s">
        <v>60</v>
      </c>
      <c r="K206" s="73">
        <v>2017</v>
      </c>
      <c r="L206" s="75">
        <v>42979</v>
      </c>
      <c r="M206" s="75">
        <v>42979</v>
      </c>
      <c r="N206" s="74"/>
      <c r="O206" s="74" t="s">
        <v>319</v>
      </c>
      <c r="P206" s="74"/>
      <c r="Q206" s="74" t="s">
        <v>320</v>
      </c>
    </row>
    <row r="207" spans="2:17" s="77" customFormat="1">
      <c r="B207" s="124">
        <v>98</v>
      </c>
      <c r="C207" s="20" t="s">
        <v>308</v>
      </c>
      <c r="D207" s="20" t="s">
        <v>245</v>
      </c>
      <c r="E207" s="20" t="s">
        <v>22</v>
      </c>
      <c r="F207" s="73" t="s">
        <v>245</v>
      </c>
      <c r="G207" s="73" t="s">
        <v>22</v>
      </c>
      <c r="H207" s="73" t="s">
        <v>318</v>
      </c>
      <c r="I207" s="73" t="s">
        <v>60</v>
      </c>
      <c r="J207" s="20" t="s">
        <v>60</v>
      </c>
      <c r="K207" s="73">
        <v>2017</v>
      </c>
      <c r="L207" s="75">
        <v>43070</v>
      </c>
      <c r="M207" s="75">
        <v>42736</v>
      </c>
      <c r="N207" s="74"/>
      <c r="O207" s="74" t="s">
        <v>93</v>
      </c>
      <c r="P207" s="74" t="s">
        <v>321</v>
      </c>
      <c r="Q207" s="73"/>
    </row>
    <row r="208" spans="2:17" s="77" customFormat="1">
      <c r="B208" s="124">
        <v>99</v>
      </c>
      <c r="C208" s="20" t="s">
        <v>308</v>
      </c>
      <c r="D208" s="20" t="s">
        <v>245</v>
      </c>
      <c r="E208" s="20" t="s">
        <v>22</v>
      </c>
      <c r="F208" s="73"/>
      <c r="G208" s="73" t="s">
        <v>203</v>
      </c>
      <c r="H208" s="73"/>
      <c r="I208" s="73" t="s">
        <v>60</v>
      </c>
      <c r="J208" s="73" t="s">
        <v>60</v>
      </c>
      <c r="K208" s="73">
        <v>2017</v>
      </c>
      <c r="L208" s="75">
        <v>43070</v>
      </c>
      <c r="M208" s="75">
        <v>42887</v>
      </c>
      <c r="N208" s="74"/>
      <c r="O208" s="74" t="s">
        <v>322</v>
      </c>
      <c r="P208" s="74" t="s">
        <v>323</v>
      </c>
      <c r="Q208" s="73" t="s">
        <v>324</v>
      </c>
    </row>
    <row r="209" spans="2:17" s="77" customFormat="1">
      <c r="B209" s="124">
        <v>100</v>
      </c>
      <c r="C209" s="20" t="s">
        <v>308</v>
      </c>
      <c r="D209" s="20" t="s">
        <v>245</v>
      </c>
      <c r="E209" s="20" t="s">
        <v>22</v>
      </c>
      <c r="F209" s="20" t="s">
        <v>245</v>
      </c>
      <c r="G209" s="20" t="s">
        <v>22</v>
      </c>
      <c r="H209" s="20"/>
      <c r="I209" s="73" t="s">
        <v>70</v>
      </c>
      <c r="J209" s="20" t="s">
        <v>325</v>
      </c>
      <c r="K209" s="73">
        <v>2017</v>
      </c>
      <c r="L209" s="75">
        <v>43070</v>
      </c>
      <c r="M209" s="75">
        <v>42948</v>
      </c>
      <c r="N209" s="74"/>
      <c r="O209" s="74" t="s">
        <v>99</v>
      </c>
      <c r="P209" s="73" t="s">
        <v>326</v>
      </c>
      <c r="Q209" s="73" t="s">
        <v>327</v>
      </c>
    </row>
    <row r="210" spans="2:17" s="77" customFormat="1">
      <c r="B210" s="124">
        <v>101</v>
      </c>
      <c r="C210" s="20" t="s">
        <v>308</v>
      </c>
      <c r="D210" s="20" t="s">
        <v>245</v>
      </c>
      <c r="E210" s="20" t="s">
        <v>22</v>
      </c>
      <c r="F210" s="20" t="s">
        <v>245</v>
      </c>
      <c r="G210" s="20" t="s">
        <v>22</v>
      </c>
      <c r="H210" s="20"/>
      <c r="I210" s="73" t="s">
        <v>176</v>
      </c>
      <c r="J210" s="20" t="s">
        <v>176</v>
      </c>
      <c r="K210" s="73">
        <v>2018</v>
      </c>
      <c r="L210" s="75">
        <v>43435</v>
      </c>
      <c r="M210" s="75">
        <v>43221</v>
      </c>
      <c r="N210" s="74"/>
      <c r="O210" s="74" t="s">
        <v>328</v>
      </c>
      <c r="P210" s="73"/>
      <c r="Q210" s="73" t="s">
        <v>329</v>
      </c>
    </row>
    <row r="211" spans="2:17" s="77" customFormat="1">
      <c r="B211" s="124">
        <v>102</v>
      </c>
      <c r="C211" s="20" t="s">
        <v>308</v>
      </c>
      <c r="D211" s="20" t="s">
        <v>245</v>
      </c>
      <c r="E211" s="20" t="s">
        <v>22</v>
      </c>
      <c r="F211" s="20" t="s">
        <v>245</v>
      </c>
      <c r="G211" s="20" t="s">
        <v>22</v>
      </c>
      <c r="H211" s="20"/>
      <c r="I211" s="73" t="s">
        <v>330</v>
      </c>
      <c r="J211" s="20" t="s">
        <v>331</v>
      </c>
      <c r="K211" s="73">
        <v>2018</v>
      </c>
      <c r="L211" s="75">
        <v>43435</v>
      </c>
      <c r="M211" s="75">
        <v>43525</v>
      </c>
      <c r="N211" s="74"/>
      <c r="O211" s="74"/>
      <c r="P211" s="73"/>
      <c r="Q211" s="73" t="s">
        <v>332</v>
      </c>
    </row>
    <row r="212" spans="2:17" s="77" customFormat="1">
      <c r="B212" s="124">
        <v>103</v>
      </c>
      <c r="C212" s="20" t="s">
        <v>308</v>
      </c>
      <c r="D212" s="20" t="s">
        <v>245</v>
      </c>
      <c r="E212" s="20" t="s">
        <v>22</v>
      </c>
      <c r="F212" s="20" t="s">
        <v>245</v>
      </c>
      <c r="G212" s="20" t="s">
        <v>22</v>
      </c>
      <c r="H212" s="20"/>
      <c r="I212" s="73" t="s">
        <v>51</v>
      </c>
      <c r="J212" s="20" t="s">
        <v>92</v>
      </c>
      <c r="K212" s="73">
        <v>2018</v>
      </c>
      <c r="L212" s="75">
        <v>43435</v>
      </c>
      <c r="M212" s="75">
        <v>43525</v>
      </c>
      <c r="N212" s="73"/>
      <c r="O212" s="73"/>
      <c r="P212" s="73"/>
      <c r="Q212" s="73" t="s">
        <v>333</v>
      </c>
    </row>
    <row r="213" spans="2:17" s="77" customFormat="1">
      <c r="B213" s="124">
        <v>104</v>
      </c>
      <c r="C213" s="39" t="s">
        <v>308</v>
      </c>
      <c r="D213" s="20" t="s">
        <v>245</v>
      </c>
      <c r="E213" s="20" t="s">
        <v>22</v>
      </c>
      <c r="F213" s="20" t="s">
        <v>245</v>
      </c>
      <c r="G213" s="20" t="s">
        <v>22</v>
      </c>
      <c r="H213" s="20"/>
      <c r="I213" s="73" t="s">
        <v>51</v>
      </c>
      <c r="J213" s="39" t="s">
        <v>141</v>
      </c>
      <c r="K213" s="73">
        <v>2020</v>
      </c>
      <c r="L213" s="75">
        <v>44136</v>
      </c>
      <c r="M213" s="75">
        <v>44136</v>
      </c>
      <c r="N213" s="73"/>
      <c r="O213" s="73" t="s">
        <v>99</v>
      </c>
      <c r="P213" s="73"/>
      <c r="Q213" s="73"/>
    </row>
    <row r="214" spans="2:17" s="77" customFormat="1">
      <c r="B214" s="124">
        <v>104</v>
      </c>
      <c r="C214" s="39" t="s">
        <v>308</v>
      </c>
      <c r="D214" s="20" t="s">
        <v>245</v>
      </c>
      <c r="E214" s="20" t="s">
        <v>22</v>
      </c>
      <c r="F214" s="20" t="s">
        <v>245</v>
      </c>
      <c r="G214" s="20" t="s">
        <v>22</v>
      </c>
      <c r="H214" s="20"/>
      <c r="I214" s="73" t="s">
        <v>51</v>
      </c>
      <c r="J214" s="39" t="s">
        <v>96</v>
      </c>
      <c r="K214" s="73">
        <v>2020</v>
      </c>
      <c r="L214" s="75">
        <v>44136</v>
      </c>
      <c r="M214" s="75">
        <v>44136</v>
      </c>
      <c r="N214" s="73"/>
      <c r="O214" s="73" t="s">
        <v>334</v>
      </c>
      <c r="P214" s="73"/>
      <c r="Q214" s="74" t="s">
        <v>335</v>
      </c>
    </row>
    <row r="215" spans="2:17" s="77" customFormat="1">
      <c r="B215" s="124">
        <v>105</v>
      </c>
      <c r="C215" s="39" t="s">
        <v>308</v>
      </c>
      <c r="D215" s="20" t="s">
        <v>245</v>
      </c>
      <c r="E215" s="20" t="s">
        <v>22</v>
      </c>
      <c r="F215" s="20" t="s">
        <v>245</v>
      </c>
      <c r="G215" s="20" t="s">
        <v>22</v>
      </c>
      <c r="H215" s="20"/>
      <c r="I215" s="73" t="s">
        <v>51</v>
      </c>
      <c r="J215" s="39" t="s">
        <v>52</v>
      </c>
      <c r="K215" s="73">
        <v>2020</v>
      </c>
      <c r="L215" s="75">
        <v>44166</v>
      </c>
      <c r="M215" s="75">
        <v>43952</v>
      </c>
      <c r="N215" s="20"/>
      <c r="O215" s="74" t="s">
        <v>64</v>
      </c>
      <c r="P215" s="74" t="s">
        <v>336</v>
      </c>
      <c r="Q215" s="20"/>
    </row>
    <row r="216" spans="2:17" s="77" customFormat="1">
      <c r="B216" s="124">
        <v>105</v>
      </c>
      <c r="C216" s="39" t="s">
        <v>308</v>
      </c>
      <c r="D216" s="20" t="s">
        <v>245</v>
      </c>
      <c r="E216" s="20" t="s">
        <v>22</v>
      </c>
      <c r="F216" s="20" t="s">
        <v>245</v>
      </c>
      <c r="G216" s="20" t="s">
        <v>22</v>
      </c>
      <c r="H216" s="20"/>
      <c r="I216" s="73" t="s">
        <v>51</v>
      </c>
      <c r="J216" s="39" t="s">
        <v>186</v>
      </c>
      <c r="K216" s="73">
        <v>2020</v>
      </c>
      <c r="L216" s="75">
        <v>44166</v>
      </c>
      <c r="M216" s="75">
        <v>43952</v>
      </c>
      <c r="N216" s="20"/>
      <c r="O216" s="74" t="s">
        <v>64</v>
      </c>
      <c r="P216" s="74" t="s">
        <v>301</v>
      </c>
      <c r="Q216" s="20"/>
    </row>
    <row r="217" spans="2:17" s="77" customFormat="1">
      <c r="B217" s="124">
        <v>105</v>
      </c>
      <c r="C217" s="39" t="s">
        <v>308</v>
      </c>
      <c r="D217" s="20" t="s">
        <v>245</v>
      </c>
      <c r="E217" s="20" t="s">
        <v>22</v>
      </c>
      <c r="F217" s="20" t="s">
        <v>245</v>
      </c>
      <c r="G217" s="20" t="s">
        <v>22</v>
      </c>
      <c r="H217" s="20"/>
      <c r="I217" s="73" t="s">
        <v>51</v>
      </c>
      <c r="J217" s="39" t="s">
        <v>106</v>
      </c>
      <c r="K217" s="73">
        <v>2020</v>
      </c>
      <c r="L217" s="75">
        <v>44166</v>
      </c>
      <c r="M217" s="75">
        <v>43952</v>
      </c>
      <c r="N217" s="20"/>
      <c r="O217" s="74" t="s">
        <v>64</v>
      </c>
      <c r="P217" s="74" t="s">
        <v>300</v>
      </c>
      <c r="Q217" s="39" t="s">
        <v>337</v>
      </c>
    </row>
    <row r="218" spans="2:17" s="77" customFormat="1">
      <c r="B218" s="124">
        <v>105</v>
      </c>
      <c r="C218" s="39" t="s">
        <v>308</v>
      </c>
      <c r="D218" s="20" t="s">
        <v>245</v>
      </c>
      <c r="E218" s="20" t="s">
        <v>22</v>
      </c>
      <c r="F218" s="20" t="s">
        <v>245</v>
      </c>
      <c r="G218" s="20" t="s">
        <v>22</v>
      </c>
      <c r="H218" s="20"/>
      <c r="I218" s="73" t="s">
        <v>51</v>
      </c>
      <c r="J218" s="39" t="s">
        <v>96</v>
      </c>
      <c r="K218" s="73">
        <v>2020</v>
      </c>
      <c r="L218" s="75">
        <v>44166</v>
      </c>
      <c r="M218" s="75">
        <v>43952</v>
      </c>
      <c r="N218" s="20"/>
      <c r="O218" s="74" t="s">
        <v>64</v>
      </c>
      <c r="P218" s="74" t="s">
        <v>132</v>
      </c>
      <c r="Q218" s="20"/>
    </row>
    <row r="219" spans="2:17" s="77" customFormat="1">
      <c r="B219" s="124">
        <v>105</v>
      </c>
      <c r="C219" s="39" t="s">
        <v>308</v>
      </c>
      <c r="D219" s="20" t="s">
        <v>245</v>
      </c>
      <c r="E219" s="20" t="s">
        <v>22</v>
      </c>
      <c r="F219" s="20" t="s">
        <v>245</v>
      </c>
      <c r="G219" s="20" t="s">
        <v>22</v>
      </c>
      <c r="H219" s="20"/>
      <c r="I219" s="73" t="s">
        <v>51</v>
      </c>
      <c r="J219" s="39" t="s">
        <v>117</v>
      </c>
      <c r="K219" s="73">
        <v>2020</v>
      </c>
      <c r="L219" s="75">
        <v>44166</v>
      </c>
      <c r="M219" s="75">
        <v>43952</v>
      </c>
      <c r="N219" s="20"/>
      <c r="O219" s="74" t="s">
        <v>64</v>
      </c>
      <c r="P219" s="74" t="s">
        <v>301</v>
      </c>
      <c r="Q219" s="20"/>
    </row>
    <row r="220" spans="2:17" s="77" customFormat="1">
      <c r="B220" s="124">
        <v>106</v>
      </c>
      <c r="C220" s="39" t="s">
        <v>308</v>
      </c>
      <c r="D220" s="20" t="s">
        <v>245</v>
      </c>
      <c r="E220" s="20" t="s">
        <v>22</v>
      </c>
      <c r="F220" s="20" t="s">
        <v>245</v>
      </c>
      <c r="G220" s="39" t="s">
        <v>203</v>
      </c>
      <c r="H220" s="39" t="s">
        <v>338</v>
      </c>
      <c r="I220" s="74" t="s">
        <v>60</v>
      </c>
      <c r="J220" s="39" t="s">
        <v>60</v>
      </c>
      <c r="K220" s="73">
        <v>2020</v>
      </c>
      <c r="L220" s="75">
        <v>44166</v>
      </c>
      <c r="M220" s="75">
        <v>44105</v>
      </c>
      <c r="N220" s="20"/>
      <c r="O220" s="74" t="s">
        <v>61</v>
      </c>
      <c r="P220" s="74" t="s">
        <v>224</v>
      </c>
      <c r="Q220" s="39" t="s">
        <v>339</v>
      </c>
    </row>
    <row r="221" spans="2:17" s="77" customFormat="1">
      <c r="B221" s="124">
        <v>107</v>
      </c>
      <c r="C221" s="39" t="s">
        <v>308</v>
      </c>
      <c r="D221" s="20" t="s">
        <v>245</v>
      </c>
      <c r="E221" s="20" t="s">
        <v>22</v>
      </c>
      <c r="F221" s="20" t="s">
        <v>245</v>
      </c>
      <c r="G221" s="39" t="s">
        <v>203</v>
      </c>
      <c r="H221" s="39" t="s">
        <v>338</v>
      </c>
      <c r="I221" s="74" t="s">
        <v>60</v>
      </c>
      <c r="J221" s="39" t="s">
        <v>60</v>
      </c>
      <c r="K221" s="73">
        <v>2021</v>
      </c>
      <c r="L221" s="75">
        <v>44531</v>
      </c>
      <c r="M221" s="75">
        <v>44621</v>
      </c>
      <c r="N221" s="20"/>
      <c r="O221" s="74" t="s">
        <v>61</v>
      </c>
      <c r="P221" s="74" t="s">
        <v>340</v>
      </c>
      <c r="Q221" s="20"/>
    </row>
    <row r="222" spans="2:17" s="77" customFormat="1">
      <c r="B222" s="124">
        <v>108</v>
      </c>
      <c r="C222" s="20" t="s">
        <v>341</v>
      </c>
      <c r="D222" s="20" t="s">
        <v>245</v>
      </c>
      <c r="E222" s="20" t="s">
        <v>22</v>
      </c>
      <c r="F222" s="20" t="s">
        <v>245</v>
      </c>
      <c r="G222" s="20" t="s">
        <v>22</v>
      </c>
      <c r="H222" s="20" t="s">
        <v>342</v>
      </c>
      <c r="I222" s="73" t="s">
        <v>176</v>
      </c>
      <c r="J222" s="73" t="s">
        <v>176</v>
      </c>
      <c r="K222" s="73">
        <v>2014</v>
      </c>
      <c r="L222" s="75">
        <v>41791</v>
      </c>
      <c r="M222" s="75">
        <v>41791</v>
      </c>
      <c r="N222" s="74"/>
      <c r="O222" s="74" t="s">
        <v>99</v>
      </c>
      <c r="P222" s="74"/>
      <c r="Q222" s="74" t="s">
        <v>343</v>
      </c>
    </row>
    <row r="223" spans="2:17" s="77" customFormat="1">
      <c r="B223" s="124">
        <v>109</v>
      </c>
      <c r="C223" s="39" t="s">
        <v>341</v>
      </c>
      <c r="D223" s="20" t="s">
        <v>245</v>
      </c>
      <c r="E223" s="20" t="s">
        <v>22</v>
      </c>
      <c r="F223" s="20" t="s">
        <v>245</v>
      </c>
      <c r="G223" s="20" t="s">
        <v>22</v>
      </c>
      <c r="H223" s="20" t="s">
        <v>344</v>
      </c>
      <c r="I223" s="73" t="s">
        <v>176</v>
      </c>
      <c r="J223" s="73" t="s">
        <v>205</v>
      </c>
      <c r="K223" s="73">
        <v>2015</v>
      </c>
      <c r="L223" s="75">
        <v>42339</v>
      </c>
      <c r="M223" s="75">
        <v>42339</v>
      </c>
      <c r="N223" s="74"/>
      <c r="O223" s="74" t="s">
        <v>99</v>
      </c>
      <c r="P223" s="74" t="s">
        <v>345</v>
      </c>
      <c r="Q223" s="73" t="s">
        <v>346</v>
      </c>
    </row>
    <row r="224" spans="2:17" s="77" customFormat="1">
      <c r="B224" s="124">
        <v>110</v>
      </c>
      <c r="C224" s="20" t="s">
        <v>341</v>
      </c>
      <c r="D224" s="20" t="s">
        <v>245</v>
      </c>
      <c r="E224" s="20" t="s">
        <v>22</v>
      </c>
      <c r="F224" s="20" t="s">
        <v>245</v>
      </c>
      <c r="G224" s="20" t="s">
        <v>22</v>
      </c>
      <c r="H224" s="20"/>
      <c r="I224" s="73" t="s">
        <v>176</v>
      </c>
      <c r="J224" s="73" t="s">
        <v>176</v>
      </c>
      <c r="K224" s="73">
        <v>2016</v>
      </c>
      <c r="L224" s="75">
        <v>42370</v>
      </c>
      <c r="M224" s="75">
        <v>42583</v>
      </c>
      <c r="N224" s="74"/>
      <c r="O224" s="74" t="s">
        <v>347</v>
      </c>
      <c r="P224" s="74"/>
      <c r="Q224" s="73" t="s">
        <v>348</v>
      </c>
    </row>
    <row r="225" spans="2:17" s="77" customFormat="1">
      <c r="B225" s="124">
        <v>111</v>
      </c>
      <c r="C225" s="20" t="s">
        <v>341</v>
      </c>
      <c r="D225" s="20" t="s">
        <v>245</v>
      </c>
      <c r="E225" s="20" t="s">
        <v>22</v>
      </c>
      <c r="F225" s="20" t="s">
        <v>245</v>
      </c>
      <c r="G225" s="20" t="s">
        <v>22</v>
      </c>
      <c r="H225" s="20"/>
      <c r="I225" s="73" t="s">
        <v>176</v>
      </c>
      <c r="J225" s="73" t="s">
        <v>205</v>
      </c>
      <c r="K225" s="73">
        <v>2018</v>
      </c>
      <c r="L225" s="75">
        <v>43160</v>
      </c>
      <c r="M225" s="75">
        <v>42767</v>
      </c>
      <c r="N225" s="74"/>
      <c r="O225" s="74" t="s">
        <v>99</v>
      </c>
      <c r="P225" s="73" t="s">
        <v>349</v>
      </c>
      <c r="Q225" s="73" t="s">
        <v>350</v>
      </c>
    </row>
    <row r="226" spans="2:17" s="77" customFormat="1">
      <c r="B226" s="124">
        <v>112</v>
      </c>
      <c r="C226" s="20" t="s">
        <v>341</v>
      </c>
      <c r="D226" s="20" t="s">
        <v>245</v>
      </c>
      <c r="E226" s="20" t="s">
        <v>22</v>
      </c>
      <c r="F226" s="20" t="s">
        <v>245</v>
      </c>
      <c r="G226" s="20" t="s">
        <v>22</v>
      </c>
      <c r="H226" s="73"/>
      <c r="I226" s="73" t="s">
        <v>176</v>
      </c>
      <c r="J226" s="73" t="s">
        <v>106</v>
      </c>
      <c r="K226" s="73">
        <v>2018</v>
      </c>
      <c r="L226" s="75">
        <v>43191</v>
      </c>
      <c r="M226" s="75">
        <v>43191</v>
      </c>
      <c r="N226" s="74"/>
      <c r="O226" s="74" t="s">
        <v>61</v>
      </c>
      <c r="P226" s="73" t="s">
        <v>351</v>
      </c>
      <c r="Q226" s="73"/>
    </row>
    <row r="227" spans="2:17" s="77" customFormat="1">
      <c r="B227" s="124">
        <v>112</v>
      </c>
      <c r="C227" s="20" t="s">
        <v>341</v>
      </c>
      <c r="D227" s="20" t="s">
        <v>245</v>
      </c>
      <c r="E227" s="20" t="s">
        <v>22</v>
      </c>
      <c r="F227" s="20" t="s">
        <v>245</v>
      </c>
      <c r="G227" s="20" t="s">
        <v>22</v>
      </c>
      <c r="H227" s="73"/>
      <c r="I227" s="73" t="s">
        <v>176</v>
      </c>
      <c r="J227" s="73" t="s">
        <v>176</v>
      </c>
      <c r="K227" s="73">
        <v>2018</v>
      </c>
      <c r="L227" s="75">
        <v>43191</v>
      </c>
      <c r="M227" s="75">
        <v>43191</v>
      </c>
      <c r="N227" s="73"/>
      <c r="O227" s="73" t="s">
        <v>61</v>
      </c>
      <c r="P227" s="73" t="s">
        <v>352</v>
      </c>
      <c r="Q227" s="73" t="s">
        <v>353</v>
      </c>
    </row>
    <row r="228" spans="2:17" s="77" customFormat="1">
      <c r="B228" s="124">
        <v>113</v>
      </c>
      <c r="C228" s="20" t="s">
        <v>341</v>
      </c>
      <c r="D228" s="20" t="s">
        <v>245</v>
      </c>
      <c r="E228" s="20" t="s">
        <v>22</v>
      </c>
      <c r="F228" s="20" t="s">
        <v>245</v>
      </c>
      <c r="G228" s="20" t="s">
        <v>22</v>
      </c>
      <c r="H228" s="73"/>
      <c r="I228" s="73" t="s">
        <v>51</v>
      </c>
      <c r="J228" s="73" t="s">
        <v>78</v>
      </c>
      <c r="K228" s="73">
        <v>2018</v>
      </c>
      <c r="L228" s="75">
        <v>43221</v>
      </c>
      <c r="M228" s="75">
        <v>43191</v>
      </c>
      <c r="N228" s="73"/>
      <c r="O228" s="73"/>
      <c r="P228" s="73"/>
      <c r="Q228" s="73" t="s">
        <v>354</v>
      </c>
    </row>
    <row r="229" spans="2:17" s="77" customFormat="1">
      <c r="B229" s="124">
        <v>114</v>
      </c>
      <c r="C229" s="20" t="s">
        <v>341</v>
      </c>
      <c r="D229" s="20" t="s">
        <v>245</v>
      </c>
      <c r="E229" s="20" t="s">
        <v>22</v>
      </c>
      <c r="F229" s="20" t="s">
        <v>245</v>
      </c>
      <c r="G229" s="20" t="s">
        <v>22</v>
      </c>
      <c r="H229" s="73"/>
      <c r="I229" s="73" t="s">
        <v>70</v>
      </c>
      <c r="J229" s="73" t="s">
        <v>325</v>
      </c>
      <c r="K229" s="73">
        <v>2018</v>
      </c>
      <c r="L229" s="75">
        <v>43405</v>
      </c>
      <c r="M229" s="75">
        <v>43405</v>
      </c>
      <c r="N229" s="73"/>
      <c r="O229" s="73" t="s">
        <v>93</v>
      </c>
      <c r="P229" s="73" t="s">
        <v>355</v>
      </c>
      <c r="Q229" s="73" t="s">
        <v>356</v>
      </c>
    </row>
    <row r="230" spans="2:17" s="77" customFormat="1">
      <c r="B230" s="124">
        <v>115</v>
      </c>
      <c r="C230" s="20" t="s">
        <v>341</v>
      </c>
      <c r="D230" s="20" t="s">
        <v>245</v>
      </c>
      <c r="E230" s="20" t="s">
        <v>22</v>
      </c>
      <c r="F230" s="20" t="s">
        <v>245</v>
      </c>
      <c r="G230" s="20" t="s">
        <v>22</v>
      </c>
      <c r="H230" s="73"/>
      <c r="I230" s="73" t="s">
        <v>60</v>
      </c>
      <c r="J230" s="73" t="s">
        <v>60</v>
      </c>
      <c r="K230" s="73">
        <v>2019</v>
      </c>
      <c r="L230" s="75">
        <v>43525</v>
      </c>
      <c r="M230" s="75">
        <v>43344</v>
      </c>
      <c r="N230" s="73"/>
      <c r="O230" s="73"/>
      <c r="P230" s="73"/>
      <c r="Q230" s="73" t="s">
        <v>357</v>
      </c>
    </row>
    <row r="231" spans="2:17" s="77" customFormat="1">
      <c r="B231" s="124">
        <v>116</v>
      </c>
      <c r="C231" s="20" t="s">
        <v>341</v>
      </c>
      <c r="D231" s="20" t="s">
        <v>245</v>
      </c>
      <c r="E231" s="20" t="s">
        <v>22</v>
      </c>
      <c r="F231" s="20" t="s">
        <v>245</v>
      </c>
      <c r="G231" s="20" t="s">
        <v>22</v>
      </c>
      <c r="H231" s="73"/>
      <c r="I231" s="73" t="s">
        <v>51</v>
      </c>
      <c r="J231" s="73" t="s">
        <v>155</v>
      </c>
      <c r="K231" s="73">
        <v>2019</v>
      </c>
      <c r="L231" s="75">
        <v>43800</v>
      </c>
      <c r="M231" s="75">
        <v>43132</v>
      </c>
      <c r="N231" s="73"/>
      <c r="O231" s="73" t="s">
        <v>93</v>
      </c>
      <c r="P231" s="74" t="s">
        <v>97</v>
      </c>
      <c r="Q231" s="73"/>
    </row>
    <row r="232" spans="2:17" s="77" customFormat="1">
      <c r="B232" s="124">
        <v>116</v>
      </c>
      <c r="C232" s="20" t="s">
        <v>341</v>
      </c>
      <c r="D232" s="20" t="s">
        <v>245</v>
      </c>
      <c r="E232" s="20" t="s">
        <v>22</v>
      </c>
      <c r="F232" s="20" t="s">
        <v>245</v>
      </c>
      <c r="G232" s="20" t="s">
        <v>22</v>
      </c>
      <c r="H232" s="73"/>
      <c r="I232" s="73" t="s">
        <v>51</v>
      </c>
      <c r="J232" s="73" t="s">
        <v>92</v>
      </c>
      <c r="K232" s="73">
        <v>2019</v>
      </c>
      <c r="L232" s="75">
        <v>43800</v>
      </c>
      <c r="M232" s="75">
        <v>43132</v>
      </c>
      <c r="N232" s="73"/>
      <c r="O232" s="74" t="s">
        <v>93</v>
      </c>
      <c r="P232" s="73" t="s">
        <v>358</v>
      </c>
      <c r="Q232" s="74" t="s">
        <v>359</v>
      </c>
    </row>
    <row r="233" spans="2:17" s="77" customFormat="1">
      <c r="B233" s="124">
        <v>116</v>
      </c>
      <c r="C233" s="20" t="s">
        <v>341</v>
      </c>
      <c r="D233" s="20" t="s">
        <v>245</v>
      </c>
      <c r="E233" s="20" t="s">
        <v>22</v>
      </c>
      <c r="F233" s="20" t="s">
        <v>245</v>
      </c>
      <c r="G233" s="20" t="s">
        <v>22</v>
      </c>
      <c r="H233" s="73"/>
      <c r="I233" s="73" t="s">
        <v>51</v>
      </c>
      <c r="J233" s="73" t="s">
        <v>96</v>
      </c>
      <c r="K233" s="73">
        <v>2019</v>
      </c>
      <c r="L233" s="75">
        <v>43800</v>
      </c>
      <c r="M233" s="75">
        <v>43132</v>
      </c>
      <c r="N233" s="73"/>
      <c r="O233" s="74" t="s">
        <v>93</v>
      </c>
      <c r="P233" s="73" t="s">
        <v>158</v>
      </c>
      <c r="Q233" s="73"/>
    </row>
    <row r="234" spans="2:17" s="77" customFormat="1">
      <c r="B234" s="124">
        <v>116</v>
      </c>
      <c r="C234" s="20" t="s">
        <v>341</v>
      </c>
      <c r="D234" s="20" t="s">
        <v>245</v>
      </c>
      <c r="E234" s="20" t="s">
        <v>22</v>
      </c>
      <c r="F234" s="20" t="s">
        <v>245</v>
      </c>
      <c r="G234" s="20" t="s">
        <v>22</v>
      </c>
      <c r="H234" s="73"/>
      <c r="I234" s="73" t="s">
        <v>51</v>
      </c>
      <c r="J234" s="73" t="s">
        <v>136</v>
      </c>
      <c r="K234" s="73">
        <v>2019</v>
      </c>
      <c r="L234" s="75">
        <v>43800</v>
      </c>
      <c r="M234" s="75">
        <v>43132</v>
      </c>
      <c r="N234" s="73"/>
      <c r="O234" s="73" t="s">
        <v>93</v>
      </c>
      <c r="P234" s="73" t="s">
        <v>358</v>
      </c>
      <c r="Q234" s="73"/>
    </row>
    <row r="235" spans="2:17" s="77" customFormat="1">
      <c r="B235" s="124">
        <v>117</v>
      </c>
      <c r="C235" s="20" t="s">
        <v>341</v>
      </c>
      <c r="D235" s="20" t="s">
        <v>245</v>
      </c>
      <c r="E235" s="20" t="s">
        <v>22</v>
      </c>
      <c r="F235" s="20" t="s">
        <v>245</v>
      </c>
      <c r="G235" s="20" t="s">
        <v>22</v>
      </c>
      <c r="H235" s="73"/>
      <c r="I235" s="73" t="s">
        <v>176</v>
      </c>
      <c r="J235" s="73" t="s">
        <v>176</v>
      </c>
      <c r="K235" s="73">
        <v>2019</v>
      </c>
      <c r="L235" s="75">
        <v>43800</v>
      </c>
      <c r="M235" s="75">
        <v>43405</v>
      </c>
      <c r="N235" s="73"/>
      <c r="O235" s="73" t="s">
        <v>93</v>
      </c>
      <c r="P235" s="73" t="s">
        <v>360</v>
      </c>
      <c r="Q235" s="73" t="s">
        <v>361</v>
      </c>
    </row>
    <row r="236" spans="2:17" s="77" customFormat="1">
      <c r="B236" s="124">
        <v>118</v>
      </c>
      <c r="C236" s="20" t="s">
        <v>341</v>
      </c>
      <c r="D236" s="20" t="s">
        <v>245</v>
      </c>
      <c r="E236" s="20" t="s">
        <v>22</v>
      </c>
      <c r="F236" s="20" t="s">
        <v>245</v>
      </c>
      <c r="G236" s="20" t="s">
        <v>22</v>
      </c>
      <c r="H236" s="73"/>
      <c r="I236" s="74" t="s">
        <v>51</v>
      </c>
      <c r="J236" s="74" t="s">
        <v>141</v>
      </c>
      <c r="K236" s="73">
        <v>2020</v>
      </c>
      <c r="L236" s="75">
        <v>43983</v>
      </c>
      <c r="M236" s="75">
        <v>44166</v>
      </c>
      <c r="N236" s="73"/>
      <c r="O236" s="74" t="s">
        <v>99</v>
      </c>
      <c r="P236" s="74"/>
      <c r="Q236" s="74" t="s">
        <v>362</v>
      </c>
    </row>
    <row r="237" spans="2:17" s="77" customFormat="1">
      <c r="B237" s="124">
        <v>119</v>
      </c>
      <c r="C237" s="39" t="s">
        <v>341</v>
      </c>
      <c r="D237" s="20" t="s">
        <v>245</v>
      </c>
      <c r="E237" s="20" t="s">
        <v>22</v>
      </c>
      <c r="F237" s="20" t="s">
        <v>245</v>
      </c>
      <c r="G237" s="20" t="s">
        <v>22</v>
      </c>
      <c r="H237" s="73"/>
      <c r="I237" s="74" t="s">
        <v>51</v>
      </c>
      <c r="J237" s="74" t="s">
        <v>141</v>
      </c>
      <c r="K237" s="73">
        <v>2020</v>
      </c>
      <c r="L237" s="75">
        <v>43983</v>
      </c>
      <c r="M237" s="75">
        <v>44166</v>
      </c>
      <c r="N237" s="20"/>
      <c r="O237" s="74" t="s">
        <v>187</v>
      </c>
      <c r="P237" s="73"/>
      <c r="Q237" s="74" t="s">
        <v>362</v>
      </c>
    </row>
    <row r="238" spans="2:17" s="77" customFormat="1">
      <c r="B238" s="124">
        <v>120</v>
      </c>
      <c r="C238" s="20" t="s">
        <v>341</v>
      </c>
      <c r="D238" s="20" t="s">
        <v>245</v>
      </c>
      <c r="E238" s="20" t="s">
        <v>22</v>
      </c>
      <c r="F238" s="20" t="s">
        <v>245</v>
      </c>
      <c r="G238" s="20" t="s">
        <v>22</v>
      </c>
      <c r="H238" s="73"/>
      <c r="I238" s="74" t="s">
        <v>51</v>
      </c>
      <c r="J238" s="74" t="s">
        <v>363</v>
      </c>
      <c r="K238" s="73">
        <v>2020</v>
      </c>
      <c r="L238" s="40">
        <v>44136</v>
      </c>
      <c r="M238" s="75">
        <v>44166</v>
      </c>
      <c r="N238" s="73"/>
      <c r="O238" s="73"/>
      <c r="P238" s="73"/>
      <c r="Q238" s="73" t="s">
        <v>364</v>
      </c>
    </row>
    <row r="239" spans="2:17" s="77" customFormat="1">
      <c r="B239" s="124">
        <v>121</v>
      </c>
      <c r="C239" s="20" t="s">
        <v>341</v>
      </c>
      <c r="D239" s="20" t="s">
        <v>245</v>
      </c>
      <c r="E239" s="20" t="s">
        <v>22</v>
      </c>
      <c r="F239" s="20" t="s">
        <v>245</v>
      </c>
      <c r="G239" s="20" t="s">
        <v>22</v>
      </c>
      <c r="H239" s="73"/>
      <c r="I239" s="74" t="s">
        <v>51</v>
      </c>
      <c r="J239" s="74" t="s">
        <v>141</v>
      </c>
      <c r="K239" s="73">
        <v>2021</v>
      </c>
      <c r="L239" s="40">
        <v>44531</v>
      </c>
      <c r="M239" s="75">
        <v>43983</v>
      </c>
      <c r="N239" s="73"/>
      <c r="O239" s="73" t="s">
        <v>93</v>
      </c>
      <c r="P239" s="74"/>
      <c r="Q239" s="74"/>
    </row>
    <row r="240" spans="2:17" s="77" customFormat="1">
      <c r="B240" s="124">
        <v>121</v>
      </c>
      <c r="C240" s="20" t="s">
        <v>341</v>
      </c>
      <c r="D240" s="20" t="s">
        <v>245</v>
      </c>
      <c r="E240" s="20" t="s">
        <v>22</v>
      </c>
      <c r="F240" s="20" t="s">
        <v>245</v>
      </c>
      <c r="G240" s="20" t="s">
        <v>22</v>
      </c>
      <c r="H240" s="73"/>
      <c r="I240" s="74" t="s">
        <v>51</v>
      </c>
      <c r="J240" s="74" t="s">
        <v>155</v>
      </c>
      <c r="K240" s="73">
        <v>2021</v>
      </c>
      <c r="L240" s="40">
        <v>44531</v>
      </c>
      <c r="M240" s="75">
        <v>43983</v>
      </c>
      <c r="N240" s="73"/>
      <c r="O240" s="73" t="s">
        <v>93</v>
      </c>
      <c r="P240" s="74" t="s">
        <v>97</v>
      </c>
      <c r="Q240" s="73" t="s">
        <v>365</v>
      </c>
    </row>
    <row r="241" spans="2:17" s="77" customFormat="1">
      <c r="B241" s="124">
        <v>121</v>
      </c>
      <c r="C241" s="20" t="s">
        <v>341</v>
      </c>
      <c r="D241" s="20" t="s">
        <v>245</v>
      </c>
      <c r="E241" s="20" t="s">
        <v>22</v>
      </c>
      <c r="F241" s="20" t="s">
        <v>245</v>
      </c>
      <c r="G241" s="20" t="s">
        <v>22</v>
      </c>
      <c r="H241" s="73"/>
      <c r="I241" s="74" t="s">
        <v>51</v>
      </c>
      <c r="J241" s="74" t="s">
        <v>115</v>
      </c>
      <c r="K241" s="73">
        <v>2021</v>
      </c>
      <c r="L241" s="40">
        <v>44531</v>
      </c>
      <c r="M241" s="75">
        <v>43983</v>
      </c>
      <c r="N241" s="73"/>
      <c r="O241" s="73" t="s">
        <v>93</v>
      </c>
      <c r="P241" s="73" t="s">
        <v>366</v>
      </c>
      <c r="Q241" s="73"/>
    </row>
    <row r="242" spans="2:17" s="77" customFormat="1">
      <c r="B242" s="124">
        <v>121</v>
      </c>
      <c r="C242" s="20" t="s">
        <v>341</v>
      </c>
      <c r="D242" s="20" t="s">
        <v>245</v>
      </c>
      <c r="E242" s="20" t="s">
        <v>22</v>
      </c>
      <c r="F242" s="20" t="s">
        <v>245</v>
      </c>
      <c r="G242" s="20" t="s">
        <v>22</v>
      </c>
      <c r="H242" s="73"/>
      <c r="I242" s="74" t="s">
        <v>51</v>
      </c>
      <c r="J242" s="74" t="s">
        <v>80</v>
      </c>
      <c r="K242" s="73">
        <v>2021</v>
      </c>
      <c r="L242" s="40">
        <v>44531</v>
      </c>
      <c r="M242" s="75">
        <v>43983</v>
      </c>
      <c r="N242" s="73"/>
      <c r="O242" s="73" t="s">
        <v>93</v>
      </c>
      <c r="P242" s="73" t="s">
        <v>159</v>
      </c>
      <c r="Q242" s="73"/>
    </row>
    <row r="243" spans="2:17" s="77" customFormat="1">
      <c r="B243" s="124">
        <v>121</v>
      </c>
      <c r="C243" s="20" t="s">
        <v>341</v>
      </c>
      <c r="D243" s="20" t="s">
        <v>245</v>
      </c>
      <c r="E243" s="20" t="s">
        <v>22</v>
      </c>
      <c r="F243" s="20" t="s">
        <v>245</v>
      </c>
      <c r="G243" s="20" t="s">
        <v>22</v>
      </c>
      <c r="H243" s="73"/>
      <c r="I243" s="74" t="s">
        <v>51</v>
      </c>
      <c r="J243" s="74" t="s">
        <v>367</v>
      </c>
      <c r="K243" s="73">
        <v>2021</v>
      </c>
      <c r="L243" s="40">
        <v>44531</v>
      </c>
      <c r="M243" s="75">
        <v>43983</v>
      </c>
      <c r="N243" s="73"/>
      <c r="O243" s="73" t="s">
        <v>93</v>
      </c>
      <c r="P243" s="73"/>
      <c r="Q243" s="73"/>
    </row>
    <row r="244" spans="2:17" s="77" customFormat="1">
      <c r="B244" s="124">
        <v>121</v>
      </c>
      <c r="C244" s="20" t="s">
        <v>341</v>
      </c>
      <c r="D244" s="20" t="s">
        <v>245</v>
      </c>
      <c r="E244" s="20" t="s">
        <v>22</v>
      </c>
      <c r="F244" s="20" t="s">
        <v>245</v>
      </c>
      <c r="G244" s="20" t="s">
        <v>22</v>
      </c>
      <c r="H244" s="73"/>
      <c r="I244" s="74" t="s">
        <v>51</v>
      </c>
      <c r="J244" s="74" t="s">
        <v>368</v>
      </c>
      <c r="K244" s="73">
        <v>2021</v>
      </c>
      <c r="L244" s="40">
        <v>44531</v>
      </c>
      <c r="M244" s="75">
        <v>43983</v>
      </c>
      <c r="N244" s="73"/>
      <c r="O244" s="73" t="s">
        <v>93</v>
      </c>
      <c r="P244" s="73"/>
      <c r="Q244" s="73"/>
    </row>
    <row r="245" spans="2:17" s="77" customFormat="1">
      <c r="B245" s="124">
        <v>122</v>
      </c>
      <c r="C245" s="39" t="s">
        <v>341</v>
      </c>
      <c r="D245" s="20" t="s">
        <v>245</v>
      </c>
      <c r="E245" s="20" t="s">
        <v>22</v>
      </c>
      <c r="F245" s="20" t="s">
        <v>245</v>
      </c>
      <c r="G245" s="20" t="s">
        <v>22</v>
      </c>
      <c r="H245" s="73"/>
      <c r="I245" s="74" t="s">
        <v>60</v>
      </c>
      <c r="J245" s="39" t="s">
        <v>60</v>
      </c>
      <c r="K245" s="73">
        <v>2022</v>
      </c>
      <c r="L245" s="40">
        <v>44562</v>
      </c>
      <c r="M245" s="75">
        <v>44562</v>
      </c>
      <c r="N245" s="20"/>
      <c r="O245" s="73"/>
      <c r="P245" s="73"/>
      <c r="Q245" s="39" t="s">
        <v>369</v>
      </c>
    </row>
    <row r="246" spans="2:17" s="77" customFormat="1">
      <c r="B246" s="124">
        <v>123</v>
      </c>
      <c r="C246" s="39" t="s">
        <v>370</v>
      </c>
      <c r="D246" s="20" t="s">
        <v>151</v>
      </c>
      <c r="E246" s="20" t="s">
        <v>22</v>
      </c>
      <c r="F246" s="20"/>
      <c r="G246" s="20" t="s">
        <v>203</v>
      </c>
      <c r="H246" s="20" t="s">
        <v>371</v>
      </c>
      <c r="I246" s="73" t="s">
        <v>60</v>
      </c>
      <c r="J246" s="73" t="s">
        <v>60</v>
      </c>
      <c r="K246" s="73">
        <v>2017</v>
      </c>
      <c r="L246" s="75">
        <v>42795</v>
      </c>
      <c r="M246" s="75">
        <v>42795</v>
      </c>
      <c r="N246" s="73"/>
      <c r="O246" s="73" t="s">
        <v>181</v>
      </c>
      <c r="P246" s="73" t="s">
        <v>372</v>
      </c>
      <c r="Q246" s="73" t="s">
        <v>373</v>
      </c>
    </row>
    <row r="247" spans="2:17" s="77" customFormat="1">
      <c r="B247" s="124">
        <v>124</v>
      </c>
      <c r="C247" s="39" t="s">
        <v>370</v>
      </c>
      <c r="D247" s="20" t="s">
        <v>151</v>
      </c>
      <c r="E247" s="20" t="s">
        <v>22</v>
      </c>
      <c r="F247" s="20" t="s">
        <v>151</v>
      </c>
      <c r="G247" s="20" t="s">
        <v>22</v>
      </c>
      <c r="H247" s="20"/>
      <c r="I247" s="73" t="s">
        <v>176</v>
      </c>
      <c r="J247" s="73" t="s">
        <v>374</v>
      </c>
      <c r="K247" s="73">
        <v>2018</v>
      </c>
      <c r="L247" s="75">
        <v>43374</v>
      </c>
      <c r="M247" s="75">
        <v>43374</v>
      </c>
      <c r="N247" s="73"/>
      <c r="O247" s="73" t="s">
        <v>370</v>
      </c>
      <c r="P247" s="73" t="s">
        <v>375</v>
      </c>
      <c r="Q247" s="73" t="s">
        <v>376</v>
      </c>
    </row>
    <row r="248" spans="2:17" s="77" customFormat="1">
      <c r="B248" s="124">
        <v>125</v>
      </c>
      <c r="C248" s="20" t="s">
        <v>370</v>
      </c>
      <c r="D248" s="20" t="s">
        <v>151</v>
      </c>
      <c r="E248" s="20" t="s">
        <v>22</v>
      </c>
      <c r="F248" s="20" t="s">
        <v>151</v>
      </c>
      <c r="G248" s="20" t="s">
        <v>22</v>
      </c>
      <c r="H248" s="20"/>
      <c r="I248" s="73" t="s">
        <v>176</v>
      </c>
      <c r="J248" s="73" t="s">
        <v>295</v>
      </c>
      <c r="K248" s="73">
        <v>2018</v>
      </c>
      <c r="L248" s="75">
        <v>43435</v>
      </c>
      <c r="M248" s="75">
        <v>43497</v>
      </c>
      <c r="N248" s="73"/>
      <c r="O248" s="73" t="s">
        <v>370</v>
      </c>
      <c r="P248" s="73" t="s">
        <v>377</v>
      </c>
      <c r="Q248" s="73" t="s">
        <v>378</v>
      </c>
    </row>
    <row r="249" spans="2:17" s="77" customFormat="1">
      <c r="B249" s="124">
        <v>126</v>
      </c>
      <c r="C249" s="20" t="s">
        <v>370</v>
      </c>
      <c r="D249" s="20" t="s">
        <v>151</v>
      </c>
      <c r="E249" s="20" t="s">
        <v>22</v>
      </c>
      <c r="F249" s="20" t="s">
        <v>151</v>
      </c>
      <c r="G249" s="20" t="s">
        <v>22</v>
      </c>
      <c r="H249" s="20"/>
      <c r="I249" s="74" t="s">
        <v>51</v>
      </c>
      <c r="J249" s="106" t="s">
        <v>52</v>
      </c>
      <c r="K249" s="73">
        <v>2020</v>
      </c>
      <c r="L249" s="75">
        <v>44013</v>
      </c>
      <c r="M249" s="75">
        <v>43891</v>
      </c>
      <c r="N249" s="73"/>
      <c r="O249" s="73" t="s">
        <v>64</v>
      </c>
      <c r="P249" s="73" t="s">
        <v>65</v>
      </c>
      <c r="Q249" s="20"/>
    </row>
    <row r="250" spans="2:17" s="77" customFormat="1">
      <c r="B250" s="124">
        <v>126</v>
      </c>
      <c r="C250" s="20" t="s">
        <v>370</v>
      </c>
      <c r="D250" s="20" t="s">
        <v>151</v>
      </c>
      <c r="E250" s="20" t="s">
        <v>22</v>
      </c>
      <c r="F250" s="20" t="s">
        <v>151</v>
      </c>
      <c r="G250" s="20" t="s">
        <v>22</v>
      </c>
      <c r="H250" s="20"/>
      <c r="I250" s="74" t="s">
        <v>51</v>
      </c>
      <c r="J250" s="74" t="s">
        <v>145</v>
      </c>
      <c r="K250" s="73">
        <v>2020</v>
      </c>
      <c r="L250" s="75">
        <v>44013</v>
      </c>
      <c r="M250" s="75">
        <v>43891</v>
      </c>
      <c r="N250" s="73"/>
      <c r="O250" s="73" t="s">
        <v>64</v>
      </c>
      <c r="P250" s="73"/>
      <c r="Q250" s="73" t="s">
        <v>2212</v>
      </c>
    </row>
    <row r="251" spans="2:17" s="77" customFormat="1">
      <c r="B251" s="124">
        <v>126</v>
      </c>
      <c r="C251" s="20" t="s">
        <v>370</v>
      </c>
      <c r="D251" s="20" t="s">
        <v>151</v>
      </c>
      <c r="E251" s="20" t="s">
        <v>22</v>
      </c>
      <c r="F251" s="20" t="s">
        <v>151</v>
      </c>
      <c r="G251" s="20" t="s">
        <v>22</v>
      </c>
      <c r="H251" s="20"/>
      <c r="I251" s="74" t="s">
        <v>51</v>
      </c>
      <c r="J251" s="74" t="s">
        <v>92</v>
      </c>
      <c r="K251" s="73">
        <v>2020</v>
      </c>
      <c r="L251" s="75">
        <v>44013</v>
      </c>
      <c r="M251" s="75">
        <v>43891</v>
      </c>
      <c r="N251" s="73"/>
      <c r="O251" s="73" t="s">
        <v>64</v>
      </c>
      <c r="P251" s="73" t="s">
        <v>298</v>
      </c>
      <c r="Q251" s="73"/>
    </row>
    <row r="252" spans="2:17" s="77" customFormat="1">
      <c r="B252" s="124">
        <v>126</v>
      </c>
      <c r="C252" s="20" t="s">
        <v>370</v>
      </c>
      <c r="D252" s="20" t="s">
        <v>151</v>
      </c>
      <c r="E252" s="20" t="s">
        <v>22</v>
      </c>
      <c r="F252" s="20" t="s">
        <v>151</v>
      </c>
      <c r="G252" s="20" t="s">
        <v>22</v>
      </c>
      <c r="H252" s="20"/>
      <c r="I252" s="74" t="s">
        <v>51</v>
      </c>
      <c r="J252" s="74" t="s">
        <v>106</v>
      </c>
      <c r="K252" s="73">
        <v>2020</v>
      </c>
      <c r="L252" s="75">
        <v>44013</v>
      </c>
      <c r="M252" s="75">
        <v>43891</v>
      </c>
      <c r="N252" s="73"/>
      <c r="O252" s="73" t="s">
        <v>64</v>
      </c>
      <c r="P252" s="73" t="s">
        <v>107</v>
      </c>
      <c r="Q252" s="73"/>
    </row>
    <row r="253" spans="2:17" s="77" customFormat="1">
      <c r="B253" s="124">
        <v>126</v>
      </c>
      <c r="C253" s="20" t="s">
        <v>370</v>
      </c>
      <c r="D253" s="20" t="s">
        <v>151</v>
      </c>
      <c r="E253" s="20" t="s">
        <v>22</v>
      </c>
      <c r="F253" s="20" t="s">
        <v>151</v>
      </c>
      <c r="G253" s="20" t="s">
        <v>22</v>
      </c>
      <c r="H253" s="20"/>
      <c r="I253" s="74" t="s">
        <v>51</v>
      </c>
      <c r="J253" s="74" t="s">
        <v>363</v>
      </c>
      <c r="K253" s="73">
        <v>2020</v>
      </c>
      <c r="L253" s="75">
        <v>44013</v>
      </c>
      <c r="M253" s="75">
        <v>43891</v>
      </c>
      <c r="N253" s="73"/>
      <c r="O253" s="73" t="s">
        <v>64</v>
      </c>
      <c r="P253" s="73"/>
      <c r="Q253" s="73"/>
    </row>
    <row r="254" spans="2:17" s="77" customFormat="1">
      <c r="B254" s="124">
        <v>127</v>
      </c>
      <c r="C254" s="39" t="s">
        <v>379</v>
      </c>
      <c r="D254" s="20" t="s">
        <v>255</v>
      </c>
      <c r="E254" s="20" t="s">
        <v>22</v>
      </c>
      <c r="F254" s="20"/>
      <c r="G254" s="20" t="s">
        <v>203</v>
      </c>
      <c r="H254" s="20"/>
      <c r="I254" s="73" t="s">
        <v>60</v>
      </c>
      <c r="J254" s="73" t="s">
        <v>60</v>
      </c>
      <c r="K254" s="73">
        <v>2018</v>
      </c>
      <c r="L254" s="75">
        <v>43313</v>
      </c>
      <c r="M254" s="75">
        <v>43313</v>
      </c>
      <c r="N254" s="73"/>
      <c r="O254" s="73" t="s">
        <v>380</v>
      </c>
      <c r="P254" s="73" t="s">
        <v>381</v>
      </c>
      <c r="Q254" s="73" t="s">
        <v>382</v>
      </c>
    </row>
    <row r="255" spans="2:17" s="77" customFormat="1">
      <c r="B255" s="124">
        <v>128</v>
      </c>
      <c r="C255" s="20" t="s">
        <v>379</v>
      </c>
      <c r="D255" s="20" t="s">
        <v>255</v>
      </c>
      <c r="E255" s="20" t="s">
        <v>22</v>
      </c>
      <c r="F255" s="20"/>
      <c r="G255" s="20" t="s">
        <v>203</v>
      </c>
      <c r="H255" s="20"/>
      <c r="I255" s="73" t="s">
        <v>60</v>
      </c>
      <c r="J255" s="73" t="s">
        <v>176</v>
      </c>
      <c r="K255" s="73">
        <v>2018</v>
      </c>
      <c r="L255" s="75">
        <v>43313</v>
      </c>
      <c r="M255" s="75">
        <v>43313</v>
      </c>
      <c r="N255" s="73"/>
      <c r="O255" s="73" t="s">
        <v>380</v>
      </c>
      <c r="P255" s="73"/>
      <c r="Q255" s="73"/>
    </row>
    <row r="256" spans="2:17" s="77" customFormat="1">
      <c r="B256" s="124">
        <v>129</v>
      </c>
      <c r="C256" s="20" t="s">
        <v>379</v>
      </c>
      <c r="D256" s="20" t="s">
        <v>255</v>
      </c>
      <c r="E256" s="20" t="s">
        <v>22</v>
      </c>
      <c r="F256" s="20"/>
      <c r="G256" s="20" t="s">
        <v>203</v>
      </c>
      <c r="H256" s="20"/>
      <c r="I256" s="73" t="s">
        <v>60</v>
      </c>
      <c r="J256" s="73" t="s">
        <v>60</v>
      </c>
      <c r="K256" s="73">
        <v>2019</v>
      </c>
      <c r="L256" s="75">
        <v>43586</v>
      </c>
      <c r="M256" s="75">
        <v>43586</v>
      </c>
      <c r="N256" s="73"/>
      <c r="O256" s="73" t="s">
        <v>181</v>
      </c>
      <c r="P256" s="73" t="s">
        <v>383</v>
      </c>
      <c r="Q256" s="74" t="s">
        <v>384</v>
      </c>
    </row>
    <row r="257" spans="2:17" s="77" customFormat="1">
      <c r="B257" s="124">
        <v>130</v>
      </c>
      <c r="C257" s="39" t="s">
        <v>385</v>
      </c>
      <c r="D257" s="39" t="s">
        <v>255</v>
      </c>
      <c r="E257" s="39" t="s">
        <v>22</v>
      </c>
      <c r="F257" s="20"/>
      <c r="G257" s="39" t="s">
        <v>203</v>
      </c>
      <c r="H257" s="39" t="s">
        <v>386</v>
      </c>
      <c r="I257" s="74" t="s">
        <v>51</v>
      </c>
      <c r="J257" s="39" t="s">
        <v>101</v>
      </c>
      <c r="K257" s="73">
        <v>2022</v>
      </c>
      <c r="L257" s="75">
        <v>44896</v>
      </c>
      <c r="M257" s="75">
        <v>44531</v>
      </c>
      <c r="N257" s="20"/>
      <c r="O257" s="74" t="s">
        <v>387</v>
      </c>
      <c r="P257" s="73"/>
      <c r="Q257" s="39" t="s">
        <v>388</v>
      </c>
    </row>
    <row r="258" spans="2:17" s="77" customFormat="1">
      <c r="B258" s="124">
        <v>130</v>
      </c>
      <c r="C258" s="39" t="s">
        <v>385</v>
      </c>
      <c r="D258" s="39" t="s">
        <v>255</v>
      </c>
      <c r="E258" s="39" t="s">
        <v>22</v>
      </c>
      <c r="F258" s="20"/>
      <c r="G258" s="39" t="s">
        <v>203</v>
      </c>
      <c r="H258" s="39" t="s">
        <v>386</v>
      </c>
      <c r="I258" s="74" t="s">
        <v>51</v>
      </c>
      <c r="J258" s="39" t="s">
        <v>96</v>
      </c>
      <c r="K258" s="73">
        <v>2022</v>
      </c>
      <c r="L258" s="75">
        <v>44896</v>
      </c>
      <c r="M258" s="75">
        <v>44531</v>
      </c>
      <c r="N258" s="20"/>
      <c r="O258" s="74" t="s">
        <v>389</v>
      </c>
      <c r="P258" s="73"/>
      <c r="Q258" s="20"/>
    </row>
    <row r="259" spans="2:17" s="77" customFormat="1">
      <c r="B259" s="124">
        <v>131</v>
      </c>
      <c r="C259" s="39" t="s">
        <v>390</v>
      </c>
      <c r="D259" s="20" t="s">
        <v>255</v>
      </c>
      <c r="E259" s="20" t="s">
        <v>22</v>
      </c>
      <c r="F259" s="20" t="s">
        <v>391</v>
      </c>
      <c r="G259" s="20" t="s">
        <v>22</v>
      </c>
      <c r="H259" s="20"/>
      <c r="I259" s="73" t="s">
        <v>176</v>
      </c>
      <c r="J259" s="73" t="s">
        <v>176</v>
      </c>
      <c r="K259" s="73">
        <v>2018</v>
      </c>
      <c r="L259" s="58">
        <v>43160</v>
      </c>
      <c r="M259" s="58">
        <v>43617</v>
      </c>
      <c r="N259" s="20"/>
      <c r="O259" s="20"/>
      <c r="P259" s="20"/>
      <c r="Q259" s="73" t="s">
        <v>392</v>
      </c>
    </row>
    <row r="260" spans="2:17" s="77" customFormat="1">
      <c r="B260" s="124">
        <v>132</v>
      </c>
      <c r="C260" s="20" t="s">
        <v>390</v>
      </c>
      <c r="D260" s="20" t="s">
        <v>255</v>
      </c>
      <c r="E260" s="20" t="s">
        <v>22</v>
      </c>
      <c r="F260" s="20" t="s">
        <v>391</v>
      </c>
      <c r="G260" s="20" t="s">
        <v>22</v>
      </c>
      <c r="H260" s="20"/>
      <c r="I260" s="74" t="s">
        <v>176</v>
      </c>
      <c r="J260" s="74" t="s">
        <v>393</v>
      </c>
      <c r="K260" s="73">
        <v>2019</v>
      </c>
      <c r="L260" s="58">
        <v>43800</v>
      </c>
      <c r="M260" s="58">
        <v>43617</v>
      </c>
      <c r="N260" s="20"/>
      <c r="O260" s="20" t="s">
        <v>394</v>
      </c>
      <c r="P260" s="20"/>
      <c r="Q260" s="20" t="s">
        <v>395</v>
      </c>
    </row>
    <row r="261" spans="2:17" s="77" customFormat="1">
      <c r="B261" s="124">
        <v>132</v>
      </c>
      <c r="C261" s="20" t="s">
        <v>390</v>
      </c>
      <c r="D261" s="20" t="s">
        <v>255</v>
      </c>
      <c r="E261" s="20" t="s">
        <v>22</v>
      </c>
      <c r="F261" s="20" t="s">
        <v>391</v>
      </c>
      <c r="G261" s="20" t="s">
        <v>22</v>
      </c>
      <c r="H261" s="20"/>
      <c r="I261" s="74" t="s">
        <v>176</v>
      </c>
      <c r="J261" s="73" t="s">
        <v>396</v>
      </c>
      <c r="K261" s="73">
        <v>2019</v>
      </c>
      <c r="L261" s="58">
        <v>43800</v>
      </c>
      <c r="M261" s="58">
        <v>43617</v>
      </c>
      <c r="N261" s="20"/>
      <c r="O261" s="20" t="s">
        <v>397</v>
      </c>
      <c r="P261" s="20" t="s">
        <v>398</v>
      </c>
      <c r="Q261" s="20"/>
    </row>
    <row r="262" spans="2:17" s="77" customFormat="1">
      <c r="B262" s="124">
        <v>132</v>
      </c>
      <c r="C262" s="20" t="s">
        <v>390</v>
      </c>
      <c r="D262" s="20" t="s">
        <v>255</v>
      </c>
      <c r="E262" s="20" t="s">
        <v>22</v>
      </c>
      <c r="F262" s="20" t="s">
        <v>391</v>
      </c>
      <c r="G262" s="20" t="s">
        <v>22</v>
      </c>
      <c r="H262" s="20"/>
      <c r="I262" s="74" t="s">
        <v>176</v>
      </c>
      <c r="J262" s="74" t="s">
        <v>176</v>
      </c>
      <c r="K262" s="73">
        <v>2019</v>
      </c>
      <c r="L262" s="58">
        <v>43800</v>
      </c>
      <c r="M262" s="58">
        <v>43617</v>
      </c>
      <c r="N262" s="20"/>
      <c r="O262" s="20"/>
      <c r="P262" s="20"/>
      <c r="Q262" s="20"/>
    </row>
    <row r="263" spans="2:17" s="77" customFormat="1">
      <c r="B263" s="124">
        <v>132</v>
      </c>
      <c r="C263" s="20" t="s">
        <v>390</v>
      </c>
      <c r="D263" s="20" t="s">
        <v>255</v>
      </c>
      <c r="E263" s="20" t="s">
        <v>22</v>
      </c>
      <c r="F263" s="20" t="s">
        <v>391</v>
      </c>
      <c r="G263" s="20" t="s">
        <v>22</v>
      </c>
      <c r="H263" s="20"/>
      <c r="I263" s="74" t="s">
        <v>176</v>
      </c>
      <c r="J263" s="74" t="s">
        <v>295</v>
      </c>
      <c r="K263" s="73">
        <v>2019</v>
      </c>
      <c r="L263" s="58">
        <v>43800</v>
      </c>
      <c r="M263" s="58">
        <v>43617</v>
      </c>
      <c r="N263" s="20"/>
      <c r="O263" s="20" t="s">
        <v>390</v>
      </c>
      <c r="P263" s="20"/>
      <c r="Q263" s="20"/>
    </row>
    <row r="264" spans="2:17" s="77" customFormat="1">
      <c r="B264" s="124">
        <v>133</v>
      </c>
      <c r="C264" s="39" t="s">
        <v>399</v>
      </c>
      <c r="D264" s="20" t="s">
        <v>400</v>
      </c>
      <c r="E264" s="20" t="s">
        <v>22</v>
      </c>
      <c r="F264" s="20" t="s">
        <v>400</v>
      </c>
      <c r="G264" s="20" t="s">
        <v>22</v>
      </c>
      <c r="H264" s="20"/>
      <c r="I264" s="73" t="s">
        <v>51</v>
      </c>
      <c r="J264" s="73" t="s">
        <v>52</v>
      </c>
      <c r="K264" s="73">
        <v>2019</v>
      </c>
      <c r="L264" s="58">
        <v>43678</v>
      </c>
      <c r="M264" s="58">
        <v>43678</v>
      </c>
      <c r="N264" s="20"/>
      <c r="O264" s="20" t="s">
        <v>99</v>
      </c>
      <c r="P264" s="20"/>
      <c r="Q264" s="20" t="s">
        <v>401</v>
      </c>
    </row>
    <row r="265" spans="2:17" s="77" customFormat="1">
      <c r="B265" s="124">
        <v>134</v>
      </c>
      <c r="C265" s="39" t="s">
        <v>402</v>
      </c>
      <c r="D265" s="39" t="s">
        <v>403</v>
      </c>
      <c r="E265" s="39" t="s">
        <v>22</v>
      </c>
      <c r="F265" s="39" t="s">
        <v>403</v>
      </c>
      <c r="G265" s="39" t="s">
        <v>22</v>
      </c>
      <c r="H265" s="20"/>
      <c r="I265" s="74" t="s">
        <v>51</v>
      </c>
      <c r="J265" s="39" t="s">
        <v>52</v>
      </c>
      <c r="K265" s="73">
        <v>2021</v>
      </c>
      <c r="L265" s="40">
        <v>44256</v>
      </c>
      <c r="M265" s="40">
        <v>44256</v>
      </c>
      <c r="N265" s="20"/>
      <c r="O265" s="20"/>
      <c r="P265" s="20"/>
      <c r="Q265" s="39" t="s">
        <v>404</v>
      </c>
    </row>
    <row r="266" spans="2:17" s="77" customFormat="1">
      <c r="B266" s="124">
        <v>135</v>
      </c>
      <c r="C266" s="39" t="s">
        <v>405</v>
      </c>
      <c r="D266" s="39" t="s">
        <v>151</v>
      </c>
      <c r="E266" s="39" t="s">
        <v>22</v>
      </c>
      <c r="F266" s="39" t="s">
        <v>151</v>
      </c>
      <c r="G266" s="39" t="s">
        <v>22</v>
      </c>
      <c r="H266" s="20"/>
      <c r="I266" s="74" t="s">
        <v>51</v>
      </c>
      <c r="J266" s="74" t="s">
        <v>78</v>
      </c>
      <c r="K266" s="73">
        <v>2020</v>
      </c>
      <c r="L266" s="58">
        <v>44013</v>
      </c>
      <c r="M266" s="58">
        <v>44013</v>
      </c>
      <c r="N266" s="20"/>
      <c r="O266" s="20" t="s">
        <v>64</v>
      </c>
      <c r="P266" s="20" t="s">
        <v>406</v>
      </c>
      <c r="Q266" s="20" t="s">
        <v>69</v>
      </c>
    </row>
    <row r="267" spans="2:17" s="77" customFormat="1">
      <c r="B267" s="124">
        <v>136</v>
      </c>
      <c r="C267" s="39" t="s">
        <v>405</v>
      </c>
      <c r="D267" s="39" t="s">
        <v>151</v>
      </c>
      <c r="E267" s="39" t="s">
        <v>22</v>
      </c>
      <c r="F267" s="39" t="s">
        <v>151</v>
      </c>
      <c r="G267" s="39" t="s">
        <v>22</v>
      </c>
      <c r="H267" s="74"/>
      <c r="I267" s="74" t="s">
        <v>51</v>
      </c>
      <c r="J267" s="39" t="s">
        <v>101</v>
      </c>
      <c r="K267" s="73">
        <v>2022</v>
      </c>
      <c r="L267" s="40">
        <v>44896</v>
      </c>
      <c r="M267" s="92">
        <v>44256</v>
      </c>
      <c r="N267" s="39" t="s">
        <v>72</v>
      </c>
      <c r="O267" s="74" t="s">
        <v>64</v>
      </c>
      <c r="P267" s="74" t="s">
        <v>130</v>
      </c>
      <c r="Q267" s="39" t="s">
        <v>407</v>
      </c>
    </row>
    <row r="268" spans="2:17" s="77" customFormat="1">
      <c r="B268" s="124">
        <v>136</v>
      </c>
      <c r="C268" s="39" t="s">
        <v>405</v>
      </c>
      <c r="D268" s="39" t="s">
        <v>151</v>
      </c>
      <c r="E268" s="39" t="s">
        <v>22</v>
      </c>
      <c r="F268" s="39" t="s">
        <v>151</v>
      </c>
      <c r="G268" s="39" t="s">
        <v>22</v>
      </c>
      <c r="H268" s="74"/>
      <c r="I268" s="74" t="s">
        <v>51</v>
      </c>
      <c r="J268" s="39" t="s">
        <v>92</v>
      </c>
      <c r="K268" s="73">
        <v>2022</v>
      </c>
      <c r="L268" s="40">
        <v>44896</v>
      </c>
      <c r="M268" s="92">
        <v>44256</v>
      </c>
      <c r="N268" s="39" t="s">
        <v>72</v>
      </c>
      <c r="O268" s="74" t="s">
        <v>64</v>
      </c>
      <c r="P268" s="74" t="s">
        <v>298</v>
      </c>
      <c r="Q268" s="39"/>
    </row>
    <row r="269" spans="2:17" s="77" customFormat="1">
      <c r="B269" s="124">
        <v>136</v>
      </c>
      <c r="C269" s="39" t="s">
        <v>405</v>
      </c>
      <c r="D269" s="39" t="s">
        <v>151</v>
      </c>
      <c r="E269" s="39" t="s">
        <v>22</v>
      </c>
      <c r="F269" s="39" t="s">
        <v>151</v>
      </c>
      <c r="G269" s="39" t="s">
        <v>22</v>
      </c>
      <c r="H269" s="74"/>
      <c r="I269" s="74" t="s">
        <v>51</v>
      </c>
      <c r="J269" s="39" t="s">
        <v>106</v>
      </c>
      <c r="K269" s="73">
        <v>2022</v>
      </c>
      <c r="L269" s="40">
        <v>44896</v>
      </c>
      <c r="M269" s="92">
        <v>44256</v>
      </c>
      <c r="N269" s="39" t="s">
        <v>72</v>
      </c>
      <c r="O269" s="74" t="s">
        <v>64</v>
      </c>
      <c r="P269" s="74" t="s">
        <v>107</v>
      </c>
      <c r="Q269" s="39"/>
    </row>
    <row r="270" spans="2:17" s="77" customFormat="1">
      <c r="B270" s="124">
        <v>136</v>
      </c>
      <c r="C270" s="39" t="s">
        <v>405</v>
      </c>
      <c r="D270" s="39" t="s">
        <v>151</v>
      </c>
      <c r="E270" s="39" t="s">
        <v>22</v>
      </c>
      <c r="F270" s="39" t="s">
        <v>151</v>
      </c>
      <c r="G270" s="39" t="s">
        <v>22</v>
      </c>
      <c r="H270" s="74"/>
      <c r="I270" s="74" t="s">
        <v>51</v>
      </c>
      <c r="J270" s="39" t="s">
        <v>96</v>
      </c>
      <c r="K270" s="73">
        <v>2022</v>
      </c>
      <c r="L270" s="40">
        <v>44896</v>
      </c>
      <c r="M270" s="92">
        <v>44256</v>
      </c>
      <c r="N270" s="39" t="s">
        <v>72</v>
      </c>
      <c r="O270" s="74" t="s">
        <v>64</v>
      </c>
      <c r="P270" s="74" t="s">
        <v>408</v>
      </c>
      <c r="Q270" s="39"/>
    </row>
    <row r="271" spans="2:17" s="77" customFormat="1">
      <c r="B271" s="124">
        <v>136</v>
      </c>
      <c r="C271" s="39" t="s">
        <v>405</v>
      </c>
      <c r="D271" s="39" t="s">
        <v>151</v>
      </c>
      <c r="E271" s="39" t="s">
        <v>22</v>
      </c>
      <c r="F271" s="39" t="s">
        <v>151</v>
      </c>
      <c r="G271" s="39" t="s">
        <v>22</v>
      </c>
      <c r="H271" s="74"/>
      <c r="I271" s="74" t="s">
        <v>51</v>
      </c>
      <c r="J271" s="39" t="s">
        <v>115</v>
      </c>
      <c r="K271" s="73">
        <v>2022</v>
      </c>
      <c r="L271" s="40">
        <v>44896</v>
      </c>
      <c r="M271" s="92">
        <v>44256</v>
      </c>
      <c r="N271" s="39" t="s">
        <v>72</v>
      </c>
      <c r="O271" s="74" t="s">
        <v>64</v>
      </c>
      <c r="P271" s="74" t="s">
        <v>301</v>
      </c>
      <c r="Q271" s="39"/>
    </row>
    <row r="272" spans="2:17" s="77" customFormat="1">
      <c r="B272" s="124">
        <v>137</v>
      </c>
      <c r="C272" s="39" t="s">
        <v>409</v>
      </c>
      <c r="D272" s="20" t="s">
        <v>403</v>
      </c>
      <c r="E272" s="20" t="s">
        <v>22</v>
      </c>
      <c r="F272" s="73"/>
      <c r="G272" s="20" t="s">
        <v>22</v>
      </c>
      <c r="H272" s="20"/>
      <c r="I272" s="73" t="s">
        <v>168</v>
      </c>
      <c r="J272" s="73" t="s">
        <v>272</v>
      </c>
      <c r="K272" s="73">
        <v>2017</v>
      </c>
      <c r="L272" s="58">
        <v>43070</v>
      </c>
      <c r="M272" s="58">
        <v>42795</v>
      </c>
      <c r="N272" s="20"/>
      <c r="O272" s="20" t="s">
        <v>410</v>
      </c>
      <c r="P272" s="20" t="s">
        <v>411</v>
      </c>
      <c r="Q272" s="20" t="s">
        <v>412</v>
      </c>
    </row>
    <row r="273" spans="2:17" s="77" customFormat="1">
      <c r="B273" s="124">
        <v>138</v>
      </c>
      <c r="C273" s="20" t="s">
        <v>409</v>
      </c>
      <c r="D273" s="20" t="s">
        <v>403</v>
      </c>
      <c r="E273" s="20" t="s">
        <v>22</v>
      </c>
      <c r="F273" s="20" t="s">
        <v>403</v>
      </c>
      <c r="G273" s="20" t="s">
        <v>22</v>
      </c>
      <c r="H273" s="20" t="s">
        <v>413</v>
      </c>
      <c r="I273" s="73" t="s">
        <v>60</v>
      </c>
      <c r="J273" s="73" t="s">
        <v>60</v>
      </c>
      <c r="K273" s="73">
        <v>2018</v>
      </c>
      <c r="L273" s="58">
        <v>43132</v>
      </c>
      <c r="M273" s="58">
        <v>43132</v>
      </c>
      <c r="N273" s="20"/>
      <c r="O273" s="20" t="s">
        <v>93</v>
      </c>
      <c r="P273" s="20" t="s">
        <v>360</v>
      </c>
      <c r="Q273" s="82" t="s">
        <v>2214</v>
      </c>
    </row>
    <row r="274" spans="2:17" s="77" customFormat="1">
      <c r="B274" s="124">
        <v>139</v>
      </c>
      <c r="C274" s="20" t="s">
        <v>409</v>
      </c>
      <c r="D274" s="20" t="s">
        <v>403</v>
      </c>
      <c r="E274" s="20" t="s">
        <v>22</v>
      </c>
      <c r="F274" s="73" t="s">
        <v>403</v>
      </c>
      <c r="G274" s="20" t="s">
        <v>22</v>
      </c>
      <c r="H274" s="20"/>
      <c r="I274" s="73" t="s">
        <v>51</v>
      </c>
      <c r="J274" s="73" t="s">
        <v>52</v>
      </c>
      <c r="K274" s="73">
        <v>2019</v>
      </c>
      <c r="L274" s="58">
        <v>43617</v>
      </c>
      <c r="M274" s="58">
        <v>43617</v>
      </c>
      <c r="N274" s="20"/>
      <c r="O274" s="20"/>
      <c r="P274" s="20"/>
      <c r="Q274" s="73" t="s">
        <v>414</v>
      </c>
    </row>
    <row r="275" spans="2:17" s="77" customFormat="1">
      <c r="B275" s="124">
        <v>140</v>
      </c>
      <c r="C275" s="20" t="s">
        <v>409</v>
      </c>
      <c r="D275" s="20" t="s">
        <v>403</v>
      </c>
      <c r="E275" s="20" t="s">
        <v>22</v>
      </c>
      <c r="F275" s="73"/>
      <c r="G275" s="20" t="s">
        <v>22</v>
      </c>
      <c r="H275" s="20" t="s">
        <v>413</v>
      </c>
      <c r="I275" s="73" t="s">
        <v>176</v>
      </c>
      <c r="J275" s="73" t="s">
        <v>176</v>
      </c>
      <c r="K275" s="73">
        <v>2020</v>
      </c>
      <c r="L275" s="58">
        <v>43862</v>
      </c>
      <c r="M275" s="58">
        <v>42644</v>
      </c>
      <c r="N275" s="20"/>
      <c r="O275" s="20" t="s">
        <v>93</v>
      </c>
      <c r="P275" s="20" t="s">
        <v>415</v>
      </c>
      <c r="Q275" s="20" t="s">
        <v>416</v>
      </c>
    </row>
    <row r="276" spans="2:17" s="77" customFormat="1">
      <c r="B276" s="124">
        <v>141</v>
      </c>
      <c r="C276" s="20" t="s">
        <v>409</v>
      </c>
      <c r="D276" s="20" t="s">
        <v>403</v>
      </c>
      <c r="E276" s="20" t="s">
        <v>22</v>
      </c>
      <c r="F276" s="73"/>
      <c r="G276" s="20" t="s">
        <v>22</v>
      </c>
      <c r="H276" s="20"/>
      <c r="I276" s="73" t="s">
        <v>168</v>
      </c>
      <c r="J276" s="73" t="s">
        <v>106</v>
      </c>
      <c r="K276" s="73">
        <v>2020</v>
      </c>
      <c r="L276" s="58">
        <v>43862</v>
      </c>
      <c r="M276" s="58">
        <v>43497</v>
      </c>
      <c r="N276" s="20"/>
      <c r="O276" s="20" t="s">
        <v>417</v>
      </c>
      <c r="P276" s="20" t="s">
        <v>418</v>
      </c>
      <c r="Q276" s="20" t="s">
        <v>419</v>
      </c>
    </row>
    <row r="277" spans="2:17" s="77" customFormat="1">
      <c r="B277" s="124">
        <v>142</v>
      </c>
      <c r="C277" s="20" t="s">
        <v>409</v>
      </c>
      <c r="D277" s="20" t="s">
        <v>403</v>
      </c>
      <c r="E277" s="20" t="s">
        <v>22</v>
      </c>
      <c r="F277" s="73"/>
      <c r="G277" s="20" t="s">
        <v>22</v>
      </c>
      <c r="H277" s="20" t="s">
        <v>413</v>
      </c>
      <c r="I277" s="74" t="s">
        <v>265</v>
      </c>
      <c r="J277" s="39" t="s">
        <v>270</v>
      </c>
      <c r="K277" s="73">
        <v>2021</v>
      </c>
      <c r="L277" s="40">
        <v>44256</v>
      </c>
      <c r="M277" s="40">
        <v>44256</v>
      </c>
      <c r="N277" s="20"/>
      <c r="O277" s="39" t="s">
        <v>195</v>
      </c>
      <c r="P277" s="39" t="s">
        <v>420</v>
      </c>
      <c r="Q277" s="39" t="s">
        <v>2213</v>
      </c>
    </row>
    <row r="278" spans="2:17" s="77" customFormat="1">
      <c r="B278" s="124">
        <v>143</v>
      </c>
      <c r="C278" s="39" t="s">
        <v>421</v>
      </c>
      <c r="D278" s="39" t="s">
        <v>255</v>
      </c>
      <c r="E278" s="39" t="s">
        <v>22</v>
      </c>
      <c r="F278" s="74"/>
      <c r="G278" s="39" t="s">
        <v>203</v>
      </c>
      <c r="H278" s="20"/>
      <c r="I278" s="74" t="s">
        <v>176</v>
      </c>
      <c r="J278" s="74" t="s">
        <v>176</v>
      </c>
      <c r="K278" s="73">
        <v>2019</v>
      </c>
      <c r="L278" s="58">
        <v>43525</v>
      </c>
      <c r="M278" s="58">
        <v>43525</v>
      </c>
      <c r="N278" s="20"/>
      <c r="O278" s="20"/>
      <c r="P278" s="20" t="s">
        <v>422</v>
      </c>
      <c r="Q278" s="20" t="s">
        <v>423</v>
      </c>
    </row>
    <row r="279" spans="2:17" s="77" customFormat="1">
      <c r="B279" s="124">
        <v>144</v>
      </c>
      <c r="C279" s="20" t="s">
        <v>424</v>
      </c>
      <c r="D279" s="20" t="s">
        <v>255</v>
      </c>
      <c r="E279" s="20" t="s">
        <v>22</v>
      </c>
      <c r="F279" s="20" t="s">
        <v>255</v>
      </c>
      <c r="G279" s="20" t="s">
        <v>22</v>
      </c>
      <c r="H279" s="73"/>
      <c r="I279" s="73" t="s">
        <v>51</v>
      </c>
      <c r="J279" s="73" t="s">
        <v>425</v>
      </c>
      <c r="K279" s="73">
        <v>2017</v>
      </c>
      <c r="L279" s="58">
        <v>43070</v>
      </c>
      <c r="M279" s="58">
        <v>43132</v>
      </c>
      <c r="N279" s="20"/>
      <c r="O279" s="20" t="s">
        <v>99</v>
      </c>
      <c r="P279" s="20"/>
      <c r="Q279" s="20"/>
    </row>
    <row r="280" spans="2:17" s="77" customFormat="1">
      <c r="B280" s="124">
        <v>144</v>
      </c>
      <c r="C280" s="20" t="s">
        <v>424</v>
      </c>
      <c r="D280" s="20" t="s">
        <v>255</v>
      </c>
      <c r="E280" s="20" t="s">
        <v>22</v>
      </c>
      <c r="F280" s="20" t="s">
        <v>255</v>
      </c>
      <c r="G280" s="20" t="s">
        <v>22</v>
      </c>
      <c r="H280" s="73"/>
      <c r="I280" s="73" t="s">
        <v>51</v>
      </c>
      <c r="J280" s="73" t="s">
        <v>78</v>
      </c>
      <c r="K280" s="73">
        <v>2017</v>
      </c>
      <c r="L280" s="75">
        <v>43070</v>
      </c>
      <c r="M280" s="58">
        <v>43132</v>
      </c>
      <c r="N280" s="20"/>
      <c r="O280" s="20" t="s">
        <v>99</v>
      </c>
      <c r="P280" s="20"/>
      <c r="Q280" s="20"/>
    </row>
    <row r="281" spans="2:17" s="77" customFormat="1">
      <c r="B281" s="124">
        <v>144</v>
      </c>
      <c r="C281" s="20" t="s">
        <v>424</v>
      </c>
      <c r="D281" s="20" t="s">
        <v>255</v>
      </c>
      <c r="E281" s="20" t="s">
        <v>22</v>
      </c>
      <c r="F281" s="20" t="s">
        <v>255</v>
      </c>
      <c r="G281" s="20" t="s">
        <v>22</v>
      </c>
      <c r="H281" s="73"/>
      <c r="I281" s="73" t="s">
        <v>51</v>
      </c>
      <c r="J281" s="73" t="s">
        <v>270</v>
      </c>
      <c r="K281" s="73">
        <v>2017</v>
      </c>
      <c r="L281" s="58">
        <v>43070</v>
      </c>
      <c r="M281" s="58">
        <v>43132</v>
      </c>
      <c r="N281" s="20"/>
      <c r="O281" s="20" t="s">
        <v>99</v>
      </c>
      <c r="P281" s="20"/>
      <c r="Q281" s="39"/>
    </row>
    <row r="282" spans="2:17" s="77" customFormat="1">
      <c r="B282" s="124">
        <v>144</v>
      </c>
      <c r="C282" s="20" t="s">
        <v>424</v>
      </c>
      <c r="D282" s="20" t="s">
        <v>255</v>
      </c>
      <c r="E282" s="20" t="s">
        <v>22</v>
      </c>
      <c r="F282" s="20" t="s">
        <v>255</v>
      </c>
      <c r="G282" s="20" t="s">
        <v>22</v>
      </c>
      <c r="H282" s="73"/>
      <c r="I282" s="73" t="s">
        <v>51</v>
      </c>
      <c r="J282" s="73" t="s">
        <v>92</v>
      </c>
      <c r="K282" s="73">
        <v>2017</v>
      </c>
      <c r="L282" s="58">
        <v>43070</v>
      </c>
      <c r="M282" s="58">
        <v>43132</v>
      </c>
      <c r="N282" s="20"/>
      <c r="O282" s="20" t="s">
        <v>99</v>
      </c>
      <c r="P282" s="20"/>
      <c r="Q282" s="20"/>
    </row>
    <row r="283" spans="2:17" s="77" customFormat="1">
      <c r="B283" s="124">
        <v>144</v>
      </c>
      <c r="C283" s="20" t="s">
        <v>424</v>
      </c>
      <c r="D283" s="20" t="s">
        <v>255</v>
      </c>
      <c r="E283" s="20" t="s">
        <v>22</v>
      </c>
      <c r="F283" s="20" t="s">
        <v>255</v>
      </c>
      <c r="G283" s="20" t="s">
        <v>22</v>
      </c>
      <c r="H283" s="73"/>
      <c r="I283" s="73" t="s">
        <v>51</v>
      </c>
      <c r="J283" s="73" t="s">
        <v>426</v>
      </c>
      <c r="K283" s="73">
        <v>2017</v>
      </c>
      <c r="L283" s="58">
        <v>43070</v>
      </c>
      <c r="M283" s="58">
        <v>43132</v>
      </c>
      <c r="N283" s="20"/>
      <c r="O283" s="20" t="s">
        <v>99</v>
      </c>
      <c r="P283" s="20"/>
      <c r="Q283" s="39"/>
    </row>
    <row r="284" spans="2:17" s="77" customFormat="1">
      <c r="B284" s="124">
        <v>144</v>
      </c>
      <c r="C284" s="20" t="s">
        <v>424</v>
      </c>
      <c r="D284" s="20" t="s">
        <v>255</v>
      </c>
      <c r="E284" s="20" t="s">
        <v>22</v>
      </c>
      <c r="F284" s="20" t="s">
        <v>255</v>
      </c>
      <c r="G284" s="20" t="s">
        <v>22</v>
      </c>
      <c r="H284" s="73"/>
      <c r="I284" s="73" t="s">
        <v>51</v>
      </c>
      <c r="J284" s="73" t="s">
        <v>96</v>
      </c>
      <c r="K284" s="73">
        <v>2017</v>
      </c>
      <c r="L284" s="75">
        <v>43070</v>
      </c>
      <c r="M284" s="75">
        <v>43132</v>
      </c>
      <c r="N284" s="73"/>
      <c r="O284" s="20" t="s">
        <v>99</v>
      </c>
      <c r="P284" s="73"/>
      <c r="Q284" s="20"/>
    </row>
    <row r="285" spans="2:17" s="77" customFormat="1">
      <c r="B285" s="124">
        <v>144</v>
      </c>
      <c r="C285" s="20" t="s">
        <v>424</v>
      </c>
      <c r="D285" s="20" t="s">
        <v>255</v>
      </c>
      <c r="E285" s="20" t="s">
        <v>22</v>
      </c>
      <c r="F285" s="20" t="s">
        <v>255</v>
      </c>
      <c r="G285" s="20" t="s">
        <v>22</v>
      </c>
      <c r="H285" s="73"/>
      <c r="I285" s="73" t="s">
        <v>51</v>
      </c>
      <c r="J285" s="73" t="s">
        <v>113</v>
      </c>
      <c r="K285" s="73">
        <v>2017</v>
      </c>
      <c r="L285" s="75">
        <v>43070</v>
      </c>
      <c r="M285" s="75">
        <v>43132</v>
      </c>
      <c r="N285" s="74"/>
      <c r="O285" s="20" t="s">
        <v>99</v>
      </c>
      <c r="P285" s="73"/>
      <c r="Q285" s="20"/>
    </row>
    <row r="286" spans="2:17" s="77" customFormat="1">
      <c r="B286" s="124">
        <v>144</v>
      </c>
      <c r="C286" s="20" t="s">
        <v>424</v>
      </c>
      <c r="D286" s="20" t="s">
        <v>255</v>
      </c>
      <c r="E286" s="20" t="s">
        <v>22</v>
      </c>
      <c r="F286" s="20" t="s">
        <v>255</v>
      </c>
      <c r="G286" s="20" t="s">
        <v>22</v>
      </c>
      <c r="H286" s="73"/>
      <c r="I286" s="73" t="s">
        <v>51</v>
      </c>
      <c r="J286" s="73" t="s">
        <v>427</v>
      </c>
      <c r="K286" s="73">
        <v>2017</v>
      </c>
      <c r="L286" s="75">
        <v>43070</v>
      </c>
      <c r="M286" s="75">
        <v>43132</v>
      </c>
      <c r="N286" s="74"/>
      <c r="O286" s="20" t="s">
        <v>99</v>
      </c>
      <c r="P286" s="73"/>
      <c r="Q286" s="20"/>
    </row>
    <row r="287" spans="2:17" s="77" customFormat="1">
      <c r="B287" s="124">
        <v>144</v>
      </c>
      <c r="C287" s="20" t="s">
        <v>424</v>
      </c>
      <c r="D287" s="20" t="s">
        <v>255</v>
      </c>
      <c r="E287" s="20" t="s">
        <v>22</v>
      </c>
      <c r="F287" s="20" t="s">
        <v>255</v>
      </c>
      <c r="G287" s="20" t="s">
        <v>22</v>
      </c>
      <c r="H287" s="73"/>
      <c r="I287" s="73" t="s">
        <v>51</v>
      </c>
      <c r="J287" s="73" t="s">
        <v>176</v>
      </c>
      <c r="K287" s="73">
        <v>2017</v>
      </c>
      <c r="L287" s="75">
        <v>43070</v>
      </c>
      <c r="M287" s="75">
        <v>43132</v>
      </c>
      <c r="N287" s="73"/>
      <c r="O287" s="20" t="s">
        <v>99</v>
      </c>
      <c r="P287" s="73"/>
      <c r="Q287" s="20"/>
    </row>
    <row r="288" spans="2:17" s="77" customFormat="1">
      <c r="B288" s="124">
        <v>144</v>
      </c>
      <c r="C288" s="20" t="s">
        <v>424</v>
      </c>
      <c r="D288" s="20" t="s">
        <v>255</v>
      </c>
      <c r="E288" s="20" t="s">
        <v>22</v>
      </c>
      <c r="F288" s="20" t="s">
        <v>255</v>
      </c>
      <c r="G288" s="20" t="s">
        <v>22</v>
      </c>
      <c r="H288" s="73"/>
      <c r="I288" s="73" t="s">
        <v>51</v>
      </c>
      <c r="J288" s="73" t="s">
        <v>272</v>
      </c>
      <c r="K288" s="73">
        <v>2017</v>
      </c>
      <c r="L288" s="75">
        <v>43070</v>
      </c>
      <c r="M288" s="75">
        <v>43132</v>
      </c>
      <c r="N288" s="74"/>
      <c r="O288" s="20" t="s">
        <v>99</v>
      </c>
      <c r="P288" s="73"/>
      <c r="Q288" s="20" t="s">
        <v>428</v>
      </c>
    </row>
    <row r="289" spans="1:17" s="77" customFormat="1">
      <c r="B289" s="124">
        <v>144</v>
      </c>
      <c r="C289" s="20" t="s">
        <v>424</v>
      </c>
      <c r="D289" s="20" t="s">
        <v>255</v>
      </c>
      <c r="E289" s="20" t="s">
        <v>22</v>
      </c>
      <c r="F289" s="20" t="s">
        <v>255</v>
      </c>
      <c r="G289" s="20" t="s">
        <v>22</v>
      </c>
      <c r="H289" s="73"/>
      <c r="I289" s="73" t="s">
        <v>51</v>
      </c>
      <c r="J289" s="73" t="s">
        <v>120</v>
      </c>
      <c r="K289" s="73">
        <v>2017</v>
      </c>
      <c r="L289" s="75">
        <v>43070</v>
      </c>
      <c r="M289" s="75">
        <v>43132</v>
      </c>
      <c r="N289" s="73"/>
      <c r="O289" s="20" t="s">
        <v>99</v>
      </c>
      <c r="P289" s="73"/>
      <c r="Q289" s="20"/>
    </row>
    <row r="290" spans="1:17" s="81" customFormat="1">
      <c r="A290" s="77"/>
      <c r="B290" s="124">
        <v>145</v>
      </c>
      <c r="C290" s="39" t="s">
        <v>424</v>
      </c>
      <c r="D290" s="39" t="s">
        <v>255</v>
      </c>
      <c r="E290" s="39" t="s">
        <v>22</v>
      </c>
      <c r="F290" s="39" t="s">
        <v>255</v>
      </c>
      <c r="G290" s="39" t="s">
        <v>22</v>
      </c>
      <c r="H290" s="73"/>
      <c r="I290" s="74" t="s">
        <v>51</v>
      </c>
      <c r="J290" s="74" t="s">
        <v>52</v>
      </c>
      <c r="K290" s="73">
        <v>2020</v>
      </c>
      <c r="L290" s="75">
        <v>43922</v>
      </c>
      <c r="M290" s="75">
        <v>43922</v>
      </c>
      <c r="N290" s="73"/>
      <c r="O290" s="20"/>
      <c r="P290" s="73"/>
      <c r="Q290" s="20" t="s">
        <v>69</v>
      </c>
    </row>
    <row r="291" spans="1:17" s="77" customFormat="1">
      <c r="B291" s="124">
        <v>146</v>
      </c>
      <c r="C291" s="20" t="s">
        <v>424</v>
      </c>
      <c r="D291" s="20" t="s">
        <v>255</v>
      </c>
      <c r="E291" s="20" t="s">
        <v>22</v>
      </c>
      <c r="F291" s="20" t="s">
        <v>255</v>
      </c>
      <c r="G291" s="20" t="s">
        <v>22</v>
      </c>
      <c r="H291" s="73"/>
      <c r="I291" s="73" t="s">
        <v>51</v>
      </c>
      <c r="J291" s="73" t="s">
        <v>141</v>
      </c>
      <c r="K291" s="73">
        <v>2022</v>
      </c>
      <c r="L291" s="75">
        <v>44896</v>
      </c>
      <c r="M291" s="75">
        <v>44287</v>
      </c>
      <c r="N291" s="73" t="s">
        <v>72</v>
      </c>
      <c r="O291" s="20"/>
      <c r="P291" s="73"/>
      <c r="Q291" s="20" t="s">
        <v>429</v>
      </c>
    </row>
    <row r="292" spans="1:17" s="77" customFormat="1">
      <c r="B292" s="124">
        <v>147</v>
      </c>
      <c r="C292" s="39" t="s">
        <v>430</v>
      </c>
      <c r="D292" s="20" t="s">
        <v>255</v>
      </c>
      <c r="E292" s="20" t="s">
        <v>22</v>
      </c>
      <c r="F292" s="20" t="s">
        <v>255</v>
      </c>
      <c r="G292" s="20" t="s">
        <v>22</v>
      </c>
      <c r="H292" s="58" t="s">
        <v>431</v>
      </c>
      <c r="I292" s="73" t="s">
        <v>51</v>
      </c>
      <c r="J292" s="20" t="s">
        <v>78</v>
      </c>
      <c r="K292" s="73">
        <v>2017</v>
      </c>
      <c r="L292" s="75">
        <v>42979</v>
      </c>
      <c r="M292" s="75">
        <v>42979</v>
      </c>
      <c r="N292" s="73"/>
      <c r="O292" s="73" t="s">
        <v>99</v>
      </c>
      <c r="P292" s="73"/>
      <c r="Q292" s="73"/>
    </row>
    <row r="293" spans="1:17" s="77" customFormat="1">
      <c r="B293" s="124">
        <v>147</v>
      </c>
      <c r="C293" s="20" t="s">
        <v>430</v>
      </c>
      <c r="D293" s="20" t="s">
        <v>255</v>
      </c>
      <c r="E293" s="20" t="s">
        <v>22</v>
      </c>
      <c r="F293" s="20" t="s">
        <v>255</v>
      </c>
      <c r="G293" s="20" t="s">
        <v>22</v>
      </c>
      <c r="H293" s="58" t="s">
        <v>431</v>
      </c>
      <c r="I293" s="73" t="s">
        <v>51</v>
      </c>
      <c r="J293" s="20" t="s">
        <v>156</v>
      </c>
      <c r="K293" s="73">
        <v>2017</v>
      </c>
      <c r="L293" s="75">
        <v>42979</v>
      </c>
      <c r="M293" s="75">
        <v>42979</v>
      </c>
      <c r="N293" s="73"/>
      <c r="O293" s="73" t="s">
        <v>99</v>
      </c>
      <c r="P293" s="73"/>
      <c r="Q293" s="73" t="s">
        <v>432</v>
      </c>
    </row>
    <row r="294" spans="1:17" s="77" customFormat="1">
      <c r="B294" s="124">
        <v>147</v>
      </c>
      <c r="C294" s="20" t="s">
        <v>430</v>
      </c>
      <c r="D294" s="20" t="s">
        <v>255</v>
      </c>
      <c r="E294" s="20" t="s">
        <v>22</v>
      </c>
      <c r="F294" s="20" t="s">
        <v>255</v>
      </c>
      <c r="G294" s="20" t="s">
        <v>22</v>
      </c>
      <c r="H294" s="58" t="s">
        <v>431</v>
      </c>
      <c r="I294" s="73" t="s">
        <v>51</v>
      </c>
      <c r="J294" s="20" t="s">
        <v>433</v>
      </c>
      <c r="K294" s="73">
        <v>2017</v>
      </c>
      <c r="L294" s="75">
        <v>42979</v>
      </c>
      <c r="M294" s="75">
        <v>42979</v>
      </c>
      <c r="N294" s="73"/>
      <c r="O294" s="73" t="s">
        <v>99</v>
      </c>
      <c r="P294" s="73"/>
      <c r="Q294" s="73"/>
    </row>
    <row r="295" spans="1:17" s="77" customFormat="1">
      <c r="B295" s="124">
        <v>148</v>
      </c>
      <c r="C295" s="39" t="s">
        <v>430</v>
      </c>
      <c r="D295" s="20" t="s">
        <v>255</v>
      </c>
      <c r="E295" s="20" t="s">
        <v>22</v>
      </c>
      <c r="F295" s="20" t="s">
        <v>434</v>
      </c>
      <c r="G295" s="20" t="s">
        <v>24</v>
      </c>
      <c r="H295" s="58" t="s">
        <v>435</v>
      </c>
      <c r="I295" s="73" t="s">
        <v>51</v>
      </c>
      <c r="J295" s="20" t="s">
        <v>52</v>
      </c>
      <c r="K295" s="73">
        <v>2019</v>
      </c>
      <c r="L295" s="75">
        <v>43617</v>
      </c>
      <c r="M295" s="75">
        <v>43617</v>
      </c>
      <c r="N295" s="73"/>
      <c r="O295" s="73"/>
      <c r="P295" s="73"/>
      <c r="Q295" s="73" t="s">
        <v>436</v>
      </c>
    </row>
    <row r="296" spans="1:17" s="77" customFormat="1">
      <c r="B296" s="124">
        <v>149</v>
      </c>
      <c r="C296" s="20" t="s">
        <v>430</v>
      </c>
      <c r="D296" s="20" t="s">
        <v>255</v>
      </c>
      <c r="E296" s="20" t="s">
        <v>22</v>
      </c>
      <c r="F296" s="20" t="s">
        <v>437</v>
      </c>
      <c r="G296" s="20" t="s">
        <v>24</v>
      </c>
      <c r="H296" s="58" t="s">
        <v>438</v>
      </c>
      <c r="I296" s="73" t="s">
        <v>51</v>
      </c>
      <c r="J296" s="20" t="s">
        <v>155</v>
      </c>
      <c r="K296" s="73">
        <v>2019</v>
      </c>
      <c r="L296" s="75">
        <v>43647</v>
      </c>
      <c r="M296" s="75">
        <v>42767</v>
      </c>
      <c r="N296" s="73"/>
      <c r="O296" s="73" t="s">
        <v>93</v>
      </c>
      <c r="P296" s="74" t="s">
        <v>97</v>
      </c>
      <c r="Q296" s="73" t="s">
        <v>439</v>
      </c>
    </row>
    <row r="297" spans="1:17" s="77" customFormat="1">
      <c r="B297" s="124">
        <v>149</v>
      </c>
      <c r="C297" s="20" t="s">
        <v>430</v>
      </c>
      <c r="D297" s="20" t="s">
        <v>255</v>
      </c>
      <c r="E297" s="20" t="s">
        <v>22</v>
      </c>
      <c r="F297" s="20" t="s">
        <v>437</v>
      </c>
      <c r="G297" s="20" t="s">
        <v>24</v>
      </c>
      <c r="H297" s="58" t="s">
        <v>438</v>
      </c>
      <c r="I297" s="73" t="s">
        <v>51</v>
      </c>
      <c r="J297" s="20" t="s">
        <v>52</v>
      </c>
      <c r="K297" s="73">
        <v>2019</v>
      </c>
      <c r="L297" s="75">
        <v>43648</v>
      </c>
      <c r="M297" s="75">
        <v>42767</v>
      </c>
      <c r="N297" s="73"/>
      <c r="O297" s="20" t="s">
        <v>93</v>
      </c>
      <c r="P297" s="73" t="s">
        <v>152</v>
      </c>
      <c r="Q297" s="73"/>
    </row>
    <row r="298" spans="1:17" s="77" customFormat="1">
      <c r="B298" s="124">
        <v>149</v>
      </c>
      <c r="C298" s="20" t="s">
        <v>430</v>
      </c>
      <c r="D298" s="20" t="s">
        <v>255</v>
      </c>
      <c r="E298" s="20" t="s">
        <v>22</v>
      </c>
      <c r="F298" s="20" t="s">
        <v>437</v>
      </c>
      <c r="G298" s="20" t="s">
        <v>24</v>
      </c>
      <c r="H298" s="58" t="s">
        <v>438</v>
      </c>
      <c r="I298" s="73" t="s">
        <v>51</v>
      </c>
      <c r="J298" s="20" t="s">
        <v>440</v>
      </c>
      <c r="K298" s="73">
        <v>2019</v>
      </c>
      <c r="L298" s="75">
        <v>43649</v>
      </c>
      <c r="M298" s="75">
        <v>42767</v>
      </c>
      <c r="N298" s="73"/>
      <c r="O298" s="20" t="s">
        <v>441</v>
      </c>
      <c r="P298" s="73"/>
      <c r="Q298" s="73"/>
    </row>
    <row r="299" spans="1:17" s="77" customFormat="1">
      <c r="B299" s="124">
        <v>149</v>
      </c>
      <c r="C299" s="20" t="s">
        <v>430</v>
      </c>
      <c r="D299" s="20" t="s">
        <v>255</v>
      </c>
      <c r="E299" s="20" t="s">
        <v>22</v>
      </c>
      <c r="F299" s="20" t="s">
        <v>437</v>
      </c>
      <c r="G299" s="20" t="s">
        <v>24</v>
      </c>
      <c r="H299" s="58" t="s">
        <v>438</v>
      </c>
      <c r="I299" s="73" t="s">
        <v>51</v>
      </c>
      <c r="J299" s="20" t="s">
        <v>92</v>
      </c>
      <c r="K299" s="73">
        <v>2019</v>
      </c>
      <c r="L299" s="75">
        <v>43650</v>
      </c>
      <c r="M299" s="75">
        <v>42767</v>
      </c>
      <c r="N299" s="73"/>
      <c r="O299" s="39" t="s">
        <v>93</v>
      </c>
      <c r="P299" s="73"/>
      <c r="Q299" s="73"/>
    </row>
    <row r="300" spans="1:17" s="77" customFormat="1">
      <c r="B300" s="124">
        <v>149</v>
      </c>
      <c r="C300" s="20" t="s">
        <v>430</v>
      </c>
      <c r="D300" s="20" t="s">
        <v>255</v>
      </c>
      <c r="E300" s="20" t="s">
        <v>22</v>
      </c>
      <c r="F300" s="20" t="s">
        <v>437</v>
      </c>
      <c r="G300" s="20" t="s">
        <v>24</v>
      </c>
      <c r="H300" s="58" t="s">
        <v>438</v>
      </c>
      <c r="I300" s="73" t="s">
        <v>51</v>
      </c>
      <c r="J300" s="20" t="s">
        <v>442</v>
      </c>
      <c r="K300" s="73">
        <v>2019</v>
      </c>
      <c r="L300" s="75">
        <v>43651</v>
      </c>
      <c r="M300" s="75">
        <v>42767</v>
      </c>
      <c r="N300" s="73"/>
      <c r="O300" s="39" t="s">
        <v>443</v>
      </c>
      <c r="P300" s="74"/>
      <c r="Q300" s="74"/>
    </row>
    <row r="301" spans="1:17" s="77" customFormat="1">
      <c r="B301" s="124">
        <v>149</v>
      </c>
      <c r="C301" s="20" t="s">
        <v>430</v>
      </c>
      <c r="D301" s="20" t="s">
        <v>255</v>
      </c>
      <c r="E301" s="20" t="s">
        <v>22</v>
      </c>
      <c r="F301" s="20" t="s">
        <v>437</v>
      </c>
      <c r="G301" s="20" t="s">
        <v>24</v>
      </c>
      <c r="H301" s="58" t="s">
        <v>438</v>
      </c>
      <c r="I301" s="73" t="s">
        <v>51</v>
      </c>
      <c r="J301" s="20" t="s">
        <v>96</v>
      </c>
      <c r="K301" s="73">
        <v>2019</v>
      </c>
      <c r="L301" s="75">
        <v>43652</v>
      </c>
      <c r="M301" s="75">
        <v>42767</v>
      </c>
      <c r="N301" s="73"/>
      <c r="O301" s="39" t="s">
        <v>93</v>
      </c>
      <c r="P301" s="73" t="s">
        <v>158</v>
      </c>
      <c r="Q301" s="74"/>
    </row>
    <row r="302" spans="1:17" s="77" customFormat="1">
      <c r="B302" s="124">
        <v>149</v>
      </c>
      <c r="C302" s="20" t="s">
        <v>430</v>
      </c>
      <c r="D302" s="20" t="s">
        <v>255</v>
      </c>
      <c r="E302" s="20" t="s">
        <v>22</v>
      </c>
      <c r="F302" s="20" t="s">
        <v>437</v>
      </c>
      <c r="G302" s="20" t="s">
        <v>24</v>
      </c>
      <c r="H302" s="58" t="s">
        <v>438</v>
      </c>
      <c r="I302" s="73" t="s">
        <v>51</v>
      </c>
      <c r="J302" s="20" t="s">
        <v>113</v>
      </c>
      <c r="K302" s="73">
        <v>2019</v>
      </c>
      <c r="L302" s="75">
        <v>43653</v>
      </c>
      <c r="M302" s="75">
        <v>42767</v>
      </c>
      <c r="N302" s="73"/>
      <c r="O302" s="20" t="s">
        <v>227</v>
      </c>
      <c r="P302" s="73"/>
      <c r="Q302" s="73"/>
    </row>
    <row r="303" spans="1:17" s="77" customFormat="1">
      <c r="B303" s="124">
        <v>149</v>
      </c>
      <c r="C303" s="20" t="s">
        <v>430</v>
      </c>
      <c r="D303" s="20" t="s">
        <v>255</v>
      </c>
      <c r="E303" s="20" t="s">
        <v>22</v>
      </c>
      <c r="F303" s="20" t="s">
        <v>437</v>
      </c>
      <c r="G303" s="20" t="s">
        <v>24</v>
      </c>
      <c r="H303" s="58" t="s">
        <v>438</v>
      </c>
      <c r="I303" s="73" t="s">
        <v>51</v>
      </c>
      <c r="J303" s="20" t="s">
        <v>115</v>
      </c>
      <c r="K303" s="73">
        <v>2019</v>
      </c>
      <c r="L303" s="75">
        <v>43654</v>
      </c>
      <c r="M303" s="75">
        <v>42767</v>
      </c>
      <c r="N303" s="73"/>
      <c r="O303" s="20" t="s">
        <v>93</v>
      </c>
      <c r="P303" s="73" t="s">
        <v>444</v>
      </c>
      <c r="Q303" s="73"/>
    </row>
    <row r="304" spans="1:17" s="77" customFormat="1">
      <c r="B304" s="124">
        <v>149</v>
      </c>
      <c r="C304" s="20" t="s">
        <v>430</v>
      </c>
      <c r="D304" s="20" t="s">
        <v>255</v>
      </c>
      <c r="E304" s="20" t="s">
        <v>22</v>
      </c>
      <c r="F304" s="20" t="s">
        <v>437</v>
      </c>
      <c r="G304" s="20" t="s">
        <v>24</v>
      </c>
      <c r="H304" s="58" t="s">
        <v>438</v>
      </c>
      <c r="I304" s="73" t="s">
        <v>51</v>
      </c>
      <c r="J304" s="20" t="s">
        <v>176</v>
      </c>
      <c r="K304" s="73">
        <v>2019</v>
      </c>
      <c r="L304" s="75">
        <v>43655</v>
      </c>
      <c r="M304" s="75">
        <v>42767</v>
      </c>
      <c r="N304" s="73"/>
      <c r="O304" s="20" t="s">
        <v>93</v>
      </c>
      <c r="P304" s="73" t="s">
        <v>445</v>
      </c>
      <c r="Q304" s="73"/>
    </row>
    <row r="305" spans="2:17" s="77" customFormat="1">
      <c r="B305" s="124">
        <v>149</v>
      </c>
      <c r="C305" s="20" t="s">
        <v>430</v>
      </c>
      <c r="D305" s="20" t="s">
        <v>255</v>
      </c>
      <c r="E305" s="20" t="s">
        <v>22</v>
      </c>
      <c r="F305" s="20" t="s">
        <v>437</v>
      </c>
      <c r="G305" s="20" t="s">
        <v>24</v>
      </c>
      <c r="H305" s="58" t="s">
        <v>438</v>
      </c>
      <c r="I305" s="73" t="s">
        <v>51</v>
      </c>
      <c r="J305" s="20" t="s">
        <v>242</v>
      </c>
      <c r="K305" s="73">
        <v>2019</v>
      </c>
      <c r="L305" s="75">
        <v>43656</v>
      </c>
      <c r="M305" s="75">
        <v>42767</v>
      </c>
      <c r="N305" s="73"/>
      <c r="O305" s="20" t="s">
        <v>93</v>
      </c>
      <c r="P305" s="73"/>
      <c r="Q305" s="73"/>
    </row>
    <row r="306" spans="2:17" s="77" customFormat="1">
      <c r="B306" s="124">
        <v>150</v>
      </c>
      <c r="C306" s="20" t="s">
        <v>430</v>
      </c>
      <c r="D306" s="20" t="s">
        <v>255</v>
      </c>
      <c r="E306" s="20" t="s">
        <v>22</v>
      </c>
      <c r="F306" s="20" t="s">
        <v>164</v>
      </c>
      <c r="G306" s="20" t="s">
        <v>22</v>
      </c>
      <c r="H306" s="58" t="s">
        <v>446</v>
      </c>
      <c r="I306" s="73" t="s">
        <v>51</v>
      </c>
      <c r="J306" s="20" t="s">
        <v>78</v>
      </c>
      <c r="K306" s="73">
        <v>2019</v>
      </c>
      <c r="L306" s="75">
        <v>43800</v>
      </c>
      <c r="M306" s="75">
        <v>43070</v>
      </c>
      <c r="N306" s="73"/>
      <c r="O306" s="20" t="s">
        <v>93</v>
      </c>
      <c r="P306" s="73" t="s">
        <v>447</v>
      </c>
      <c r="Q306" s="73" t="s">
        <v>448</v>
      </c>
    </row>
    <row r="307" spans="2:17" s="77" customFormat="1">
      <c r="B307" s="124">
        <v>151</v>
      </c>
      <c r="C307" s="20" t="s">
        <v>430</v>
      </c>
      <c r="D307" s="20" t="s">
        <v>255</v>
      </c>
      <c r="E307" s="20" t="s">
        <v>22</v>
      </c>
      <c r="F307" s="20" t="s">
        <v>255</v>
      </c>
      <c r="G307" s="20" t="s">
        <v>22</v>
      </c>
      <c r="H307" s="58" t="s">
        <v>431</v>
      </c>
      <c r="I307" s="73" t="s">
        <v>51</v>
      </c>
      <c r="J307" s="74" t="s">
        <v>145</v>
      </c>
      <c r="K307" s="73">
        <v>2020</v>
      </c>
      <c r="L307" s="75">
        <v>43922</v>
      </c>
      <c r="M307" s="75">
        <v>42826</v>
      </c>
      <c r="N307" s="73"/>
      <c r="O307" s="20" t="s">
        <v>99</v>
      </c>
      <c r="P307" s="73" t="s">
        <v>250</v>
      </c>
      <c r="Q307" s="73" t="s">
        <v>449</v>
      </c>
    </row>
    <row r="308" spans="2:17" s="77" customFormat="1">
      <c r="B308" s="124">
        <v>151</v>
      </c>
      <c r="C308" s="20" t="s">
        <v>430</v>
      </c>
      <c r="D308" s="20" t="s">
        <v>255</v>
      </c>
      <c r="E308" s="20" t="s">
        <v>22</v>
      </c>
      <c r="F308" s="20" t="s">
        <v>255</v>
      </c>
      <c r="G308" s="20" t="s">
        <v>22</v>
      </c>
      <c r="H308" s="58" t="s">
        <v>431</v>
      </c>
      <c r="I308" s="73" t="s">
        <v>51</v>
      </c>
      <c r="J308" s="20" t="s">
        <v>78</v>
      </c>
      <c r="K308" s="73">
        <v>2020</v>
      </c>
      <c r="L308" s="75">
        <v>43922</v>
      </c>
      <c r="M308" s="75">
        <v>42826</v>
      </c>
      <c r="N308" s="73"/>
      <c r="O308" s="20" t="s">
        <v>99</v>
      </c>
      <c r="P308" s="73" t="s">
        <v>450</v>
      </c>
      <c r="Q308" s="74"/>
    </row>
    <row r="309" spans="2:17" s="77" customFormat="1">
      <c r="B309" s="124">
        <v>152</v>
      </c>
      <c r="C309" s="20" t="s">
        <v>430</v>
      </c>
      <c r="D309" s="20" t="s">
        <v>255</v>
      </c>
      <c r="E309" s="20" t="s">
        <v>22</v>
      </c>
      <c r="F309" s="39" t="s">
        <v>451</v>
      </c>
      <c r="G309" s="39" t="s">
        <v>24</v>
      </c>
      <c r="H309" s="60" t="s">
        <v>452</v>
      </c>
      <c r="I309" s="74" t="s">
        <v>51</v>
      </c>
      <c r="J309" s="39" t="s">
        <v>52</v>
      </c>
      <c r="K309" s="73">
        <v>2020</v>
      </c>
      <c r="L309" s="75">
        <v>43952</v>
      </c>
      <c r="M309" s="75">
        <v>43952</v>
      </c>
      <c r="N309" s="73"/>
      <c r="O309" s="20"/>
      <c r="P309" s="73"/>
      <c r="Q309" s="73" t="s">
        <v>453</v>
      </c>
    </row>
    <row r="310" spans="2:17" s="77" customFormat="1">
      <c r="B310" s="124">
        <v>153</v>
      </c>
      <c r="C310" s="20" t="s">
        <v>430</v>
      </c>
      <c r="D310" s="20" t="s">
        <v>255</v>
      </c>
      <c r="E310" s="20" t="s">
        <v>22</v>
      </c>
      <c r="F310" s="39" t="s">
        <v>454</v>
      </c>
      <c r="G310" s="39" t="s">
        <v>24</v>
      </c>
      <c r="H310" s="60" t="s">
        <v>455</v>
      </c>
      <c r="I310" s="74" t="s">
        <v>51</v>
      </c>
      <c r="J310" s="39" t="s">
        <v>52</v>
      </c>
      <c r="K310" s="73">
        <v>2020</v>
      </c>
      <c r="L310" s="75">
        <v>44075</v>
      </c>
      <c r="M310" s="75">
        <v>44075</v>
      </c>
      <c r="N310" s="73"/>
      <c r="O310" s="20" t="s">
        <v>64</v>
      </c>
      <c r="P310" s="73"/>
      <c r="Q310" s="73" t="s">
        <v>456</v>
      </c>
    </row>
    <row r="311" spans="2:17" s="77" customFormat="1">
      <c r="B311" s="124">
        <v>154</v>
      </c>
      <c r="C311" s="20" t="s">
        <v>430</v>
      </c>
      <c r="D311" s="20" t="s">
        <v>255</v>
      </c>
      <c r="E311" s="20" t="s">
        <v>22</v>
      </c>
      <c r="F311" s="39" t="s">
        <v>457</v>
      </c>
      <c r="G311" s="39" t="s">
        <v>24</v>
      </c>
      <c r="H311" s="60" t="s">
        <v>458</v>
      </c>
      <c r="I311" s="74" t="s">
        <v>51</v>
      </c>
      <c r="J311" s="39" t="s">
        <v>52</v>
      </c>
      <c r="K311" s="73">
        <v>2020</v>
      </c>
      <c r="L311" s="75">
        <v>44166</v>
      </c>
      <c r="M311" s="75">
        <v>44166</v>
      </c>
      <c r="N311" s="73"/>
      <c r="O311" s="20"/>
      <c r="P311" s="73"/>
      <c r="Q311" s="73" t="s">
        <v>459</v>
      </c>
    </row>
    <row r="312" spans="2:17" s="77" customFormat="1">
      <c r="B312" s="124">
        <v>155</v>
      </c>
      <c r="C312" s="20" t="s">
        <v>430</v>
      </c>
      <c r="D312" s="20" t="s">
        <v>255</v>
      </c>
      <c r="E312" s="20" t="s">
        <v>22</v>
      </c>
      <c r="F312" s="39" t="s">
        <v>434</v>
      </c>
      <c r="G312" s="39" t="s">
        <v>24</v>
      </c>
      <c r="H312" s="60" t="s">
        <v>435</v>
      </c>
      <c r="I312" s="74" t="s">
        <v>51</v>
      </c>
      <c r="J312" s="39" t="s">
        <v>141</v>
      </c>
      <c r="K312" s="73">
        <v>2022</v>
      </c>
      <c r="L312" s="75">
        <v>44805</v>
      </c>
      <c r="M312" s="75">
        <v>44228</v>
      </c>
      <c r="N312" s="73"/>
      <c r="O312" s="20" t="s">
        <v>187</v>
      </c>
      <c r="P312" s="73"/>
      <c r="Q312" s="73" t="s">
        <v>2194</v>
      </c>
    </row>
    <row r="313" spans="2:17" s="77" customFormat="1">
      <c r="B313" s="124">
        <v>156</v>
      </c>
      <c r="C313" s="20" t="s">
        <v>460</v>
      </c>
      <c r="D313" s="20" t="s">
        <v>199</v>
      </c>
      <c r="E313" s="20" t="s">
        <v>22</v>
      </c>
      <c r="F313" s="39" t="s">
        <v>199</v>
      </c>
      <c r="G313" s="39" t="s">
        <v>22</v>
      </c>
      <c r="H313" s="60"/>
      <c r="I313" s="74" t="s">
        <v>51</v>
      </c>
      <c r="J313" s="39" t="s">
        <v>92</v>
      </c>
      <c r="K313" s="73">
        <v>2018</v>
      </c>
      <c r="L313" s="75">
        <v>43160</v>
      </c>
      <c r="M313" s="75">
        <v>43160</v>
      </c>
      <c r="N313" s="73"/>
      <c r="O313" s="20"/>
      <c r="P313" s="73"/>
      <c r="Q313" s="73" t="s">
        <v>461</v>
      </c>
    </row>
    <row r="314" spans="2:17" s="77" customFormat="1">
      <c r="B314" s="124">
        <v>157</v>
      </c>
      <c r="C314" s="20" t="s">
        <v>460</v>
      </c>
      <c r="D314" s="20" t="s">
        <v>199</v>
      </c>
      <c r="E314" s="20" t="s">
        <v>22</v>
      </c>
      <c r="F314" s="20" t="s">
        <v>199</v>
      </c>
      <c r="G314" s="20" t="s">
        <v>22</v>
      </c>
      <c r="H314" s="73"/>
      <c r="I314" s="73" t="s">
        <v>51</v>
      </c>
      <c r="J314" s="73" t="s">
        <v>155</v>
      </c>
      <c r="K314" s="73">
        <v>2018</v>
      </c>
      <c r="L314" s="75">
        <v>43435</v>
      </c>
      <c r="M314" s="75">
        <v>43313</v>
      </c>
      <c r="N314" s="73"/>
      <c r="O314" s="73" t="s">
        <v>93</v>
      </c>
      <c r="P314" s="74" t="s">
        <v>97</v>
      </c>
      <c r="Q314" s="73"/>
    </row>
    <row r="315" spans="2:17" s="77" customFormat="1">
      <c r="B315" s="124">
        <v>157</v>
      </c>
      <c r="C315" s="20" t="s">
        <v>460</v>
      </c>
      <c r="D315" s="20" t="s">
        <v>199</v>
      </c>
      <c r="E315" s="20" t="s">
        <v>22</v>
      </c>
      <c r="F315" s="20" t="s">
        <v>199</v>
      </c>
      <c r="G315" s="20" t="s">
        <v>22</v>
      </c>
      <c r="H315" s="73"/>
      <c r="I315" s="73" t="s">
        <v>51</v>
      </c>
      <c r="J315" s="73" t="s">
        <v>78</v>
      </c>
      <c r="K315" s="73">
        <v>2018</v>
      </c>
      <c r="L315" s="75">
        <v>43435</v>
      </c>
      <c r="M315" s="75">
        <v>43313</v>
      </c>
      <c r="N315" s="73"/>
      <c r="O315" s="73" t="s">
        <v>93</v>
      </c>
      <c r="P315" s="73" t="s">
        <v>447</v>
      </c>
      <c r="Q315" s="73" t="s">
        <v>462</v>
      </c>
    </row>
    <row r="316" spans="2:17" s="77" customFormat="1">
      <c r="B316" s="124">
        <v>157</v>
      </c>
      <c r="C316" s="20" t="s">
        <v>460</v>
      </c>
      <c r="D316" s="20" t="s">
        <v>199</v>
      </c>
      <c r="E316" s="20" t="s">
        <v>22</v>
      </c>
      <c r="F316" s="20" t="s">
        <v>199</v>
      </c>
      <c r="G316" s="20" t="s">
        <v>22</v>
      </c>
      <c r="H316" s="73"/>
      <c r="I316" s="73" t="s">
        <v>51</v>
      </c>
      <c r="J316" s="20" t="s">
        <v>96</v>
      </c>
      <c r="K316" s="73">
        <v>2018</v>
      </c>
      <c r="L316" s="75">
        <v>43435</v>
      </c>
      <c r="M316" s="75">
        <v>43313</v>
      </c>
      <c r="N316" s="73"/>
      <c r="O316" s="73" t="s">
        <v>93</v>
      </c>
      <c r="P316" s="73" t="s">
        <v>158</v>
      </c>
      <c r="Q316" s="73"/>
    </row>
    <row r="317" spans="2:17" s="77" customFormat="1">
      <c r="B317" s="124">
        <v>158</v>
      </c>
      <c r="C317" s="39" t="s">
        <v>463</v>
      </c>
      <c r="D317" s="20" t="s">
        <v>464</v>
      </c>
      <c r="E317" s="20" t="s">
        <v>22</v>
      </c>
      <c r="F317" s="20" t="s">
        <v>464</v>
      </c>
      <c r="G317" s="20" t="s">
        <v>22</v>
      </c>
      <c r="H317" s="73"/>
      <c r="I317" s="73" t="s">
        <v>168</v>
      </c>
      <c r="J317" s="73" t="s">
        <v>106</v>
      </c>
      <c r="K317" s="73">
        <v>2018</v>
      </c>
      <c r="L317" s="75">
        <v>43435</v>
      </c>
      <c r="M317" s="75">
        <v>43435</v>
      </c>
      <c r="N317" s="73"/>
      <c r="O317" s="73" t="s">
        <v>61</v>
      </c>
      <c r="P317" s="73" t="s">
        <v>351</v>
      </c>
      <c r="Q317" s="73" t="s">
        <v>465</v>
      </c>
    </row>
    <row r="318" spans="2:17" s="77" customFormat="1">
      <c r="B318" s="124">
        <v>158</v>
      </c>
      <c r="C318" s="20" t="s">
        <v>463</v>
      </c>
      <c r="D318" s="20" t="s">
        <v>464</v>
      </c>
      <c r="E318" s="20" t="s">
        <v>22</v>
      </c>
      <c r="F318" s="20" t="s">
        <v>464</v>
      </c>
      <c r="G318" s="20" t="s">
        <v>22</v>
      </c>
      <c r="H318" s="73"/>
      <c r="I318" s="73" t="s">
        <v>168</v>
      </c>
      <c r="J318" s="73" t="s">
        <v>96</v>
      </c>
      <c r="K318" s="73">
        <v>2018</v>
      </c>
      <c r="L318" s="75">
        <v>43435</v>
      </c>
      <c r="M318" s="75">
        <v>43435</v>
      </c>
      <c r="N318" s="73"/>
      <c r="O318" s="73" t="s">
        <v>93</v>
      </c>
      <c r="P318" s="73" t="s">
        <v>158</v>
      </c>
      <c r="Q318" s="73"/>
    </row>
    <row r="319" spans="2:17" s="77" customFormat="1">
      <c r="B319" s="124">
        <v>158</v>
      </c>
      <c r="C319" s="20" t="s">
        <v>463</v>
      </c>
      <c r="D319" s="20" t="s">
        <v>464</v>
      </c>
      <c r="E319" s="20" t="s">
        <v>22</v>
      </c>
      <c r="F319" s="20" t="s">
        <v>464</v>
      </c>
      <c r="G319" s="20" t="s">
        <v>22</v>
      </c>
      <c r="H319" s="73"/>
      <c r="I319" s="73" t="s">
        <v>168</v>
      </c>
      <c r="J319" s="73" t="s">
        <v>119</v>
      </c>
      <c r="K319" s="73">
        <v>2018</v>
      </c>
      <c r="L319" s="75">
        <v>43435</v>
      </c>
      <c r="M319" s="75">
        <v>43435</v>
      </c>
      <c r="N319" s="73"/>
      <c r="O319" s="73" t="s">
        <v>227</v>
      </c>
      <c r="P319" s="73" t="s">
        <v>466</v>
      </c>
      <c r="Q319" s="73"/>
    </row>
    <row r="320" spans="2:17" s="77" customFormat="1">
      <c r="B320" s="124">
        <v>159</v>
      </c>
      <c r="C320" s="39" t="s">
        <v>467</v>
      </c>
      <c r="D320" s="20" t="s">
        <v>468</v>
      </c>
      <c r="E320" s="20" t="s">
        <v>22</v>
      </c>
      <c r="F320" s="20" t="s">
        <v>468</v>
      </c>
      <c r="G320" s="20" t="s">
        <v>22</v>
      </c>
      <c r="H320" s="73"/>
      <c r="I320" s="73" t="s">
        <v>176</v>
      </c>
      <c r="J320" s="73" t="s">
        <v>469</v>
      </c>
      <c r="K320" s="73">
        <v>2015</v>
      </c>
      <c r="L320" s="75">
        <v>42125</v>
      </c>
      <c r="M320" s="75">
        <v>42095</v>
      </c>
      <c r="N320" s="73"/>
      <c r="O320" s="73" t="s">
        <v>467</v>
      </c>
      <c r="P320" s="73"/>
      <c r="Q320" s="73"/>
    </row>
    <row r="321" spans="2:17" s="77" customFormat="1">
      <c r="B321" s="124">
        <v>159</v>
      </c>
      <c r="C321" s="20" t="s">
        <v>467</v>
      </c>
      <c r="D321" s="20" t="s">
        <v>468</v>
      </c>
      <c r="E321" s="20" t="s">
        <v>22</v>
      </c>
      <c r="F321" s="20" t="s">
        <v>468</v>
      </c>
      <c r="G321" s="20" t="s">
        <v>22</v>
      </c>
      <c r="H321" s="73"/>
      <c r="I321" s="73" t="s">
        <v>176</v>
      </c>
      <c r="J321" s="73" t="s">
        <v>270</v>
      </c>
      <c r="K321" s="73">
        <v>2015</v>
      </c>
      <c r="L321" s="75">
        <v>42125</v>
      </c>
      <c r="M321" s="75">
        <v>42095</v>
      </c>
      <c r="N321" s="73"/>
      <c r="O321" s="73" t="s">
        <v>467</v>
      </c>
      <c r="P321" s="73"/>
      <c r="Q321" s="73"/>
    </row>
    <row r="322" spans="2:17" s="77" customFormat="1">
      <c r="B322" s="124">
        <v>159</v>
      </c>
      <c r="C322" s="20" t="s">
        <v>467</v>
      </c>
      <c r="D322" s="20" t="s">
        <v>468</v>
      </c>
      <c r="E322" s="20" t="s">
        <v>22</v>
      </c>
      <c r="F322" s="20" t="s">
        <v>468</v>
      </c>
      <c r="G322" s="20" t="s">
        <v>22</v>
      </c>
      <c r="H322" s="73"/>
      <c r="I322" s="73" t="s">
        <v>176</v>
      </c>
      <c r="J322" s="73" t="s">
        <v>176</v>
      </c>
      <c r="K322" s="73">
        <v>2015</v>
      </c>
      <c r="L322" s="75">
        <v>42125</v>
      </c>
      <c r="M322" s="75">
        <v>42095</v>
      </c>
      <c r="N322" s="73"/>
      <c r="O322" s="73" t="s">
        <v>467</v>
      </c>
      <c r="P322" s="73"/>
      <c r="Q322" s="73" t="s">
        <v>470</v>
      </c>
    </row>
    <row r="323" spans="2:17" s="77" customFormat="1">
      <c r="B323" s="124">
        <v>160</v>
      </c>
      <c r="C323" s="20" t="s">
        <v>467</v>
      </c>
      <c r="D323" s="20" t="s">
        <v>468</v>
      </c>
      <c r="E323" s="20" t="s">
        <v>22</v>
      </c>
      <c r="F323" s="20" t="s">
        <v>468</v>
      </c>
      <c r="G323" s="20" t="s">
        <v>22</v>
      </c>
      <c r="H323" s="73"/>
      <c r="I323" s="73" t="s">
        <v>265</v>
      </c>
      <c r="J323" s="73" t="s">
        <v>471</v>
      </c>
      <c r="K323" s="73">
        <v>2015</v>
      </c>
      <c r="L323" s="75">
        <v>42186</v>
      </c>
      <c r="M323" s="75">
        <v>42186</v>
      </c>
      <c r="N323" s="73"/>
      <c r="O323" s="73" t="s">
        <v>472</v>
      </c>
      <c r="P323" s="73" t="s">
        <v>473</v>
      </c>
      <c r="Q323" s="73" t="s">
        <v>474</v>
      </c>
    </row>
    <row r="324" spans="2:17" s="77" customFormat="1">
      <c r="B324" s="124">
        <v>161</v>
      </c>
      <c r="C324" s="20" t="s">
        <v>467</v>
      </c>
      <c r="D324" s="20" t="s">
        <v>468</v>
      </c>
      <c r="E324" s="20" t="s">
        <v>22</v>
      </c>
      <c r="F324" s="73"/>
      <c r="G324" s="20" t="s">
        <v>203</v>
      </c>
      <c r="H324" s="73"/>
      <c r="I324" s="73" t="s">
        <v>60</v>
      </c>
      <c r="J324" s="73" t="s">
        <v>176</v>
      </c>
      <c r="K324" s="73">
        <v>2017</v>
      </c>
      <c r="L324" s="75">
        <v>43070</v>
      </c>
      <c r="M324" s="75">
        <v>43009</v>
      </c>
      <c r="N324" s="73"/>
      <c r="O324" s="73" t="s">
        <v>319</v>
      </c>
      <c r="P324" s="73"/>
      <c r="Q324" s="73" t="s">
        <v>475</v>
      </c>
    </row>
    <row r="325" spans="2:17" s="77" customFormat="1">
      <c r="B325" s="124">
        <v>161</v>
      </c>
      <c r="C325" s="20" t="s">
        <v>467</v>
      </c>
      <c r="D325" s="20" t="s">
        <v>468</v>
      </c>
      <c r="E325" s="20" t="s">
        <v>22</v>
      </c>
      <c r="F325" s="73"/>
      <c r="G325" s="20" t="s">
        <v>203</v>
      </c>
      <c r="H325" s="73"/>
      <c r="I325" s="73" t="s">
        <v>60</v>
      </c>
      <c r="J325" s="73" t="s">
        <v>60</v>
      </c>
      <c r="K325" s="73">
        <v>2017</v>
      </c>
      <c r="L325" s="75">
        <v>43070</v>
      </c>
      <c r="M325" s="75">
        <v>43009</v>
      </c>
      <c r="N325" s="73"/>
      <c r="O325" s="73" t="s">
        <v>319</v>
      </c>
      <c r="P325" s="73"/>
      <c r="Q325" s="73"/>
    </row>
    <row r="326" spans="2:17" s="77" customFormat="1">
      <c r="B326" s="124">
        <v>162</v>
      </c>
      <c r="C326" s="20" t="s">
        <v>467</v>
      </c>
      <c r="D326" s="20" t="s">
        <v>468</v>
      </c>
      <c r="E326" s="20" t="s">
        <v>22</v>
      </c>
      <c r="F326" s="73"/>
      <c r="G326" s="20" t="s">
        <v>203</v>
      </c>
      <c r="H326" s="73" t="s">
        <v>476</v>
      </c>
      <c r="I326" s="73" t="s">
        <v>60</v>
      </c>
      <c r="J326" s="73" t="s">
        <v>60</v>
      </c>
      <c r="K326" s="73">
        <v>2018</v>
      </c>
      <c r="L326" s="75">
        <v>43191</v>
      </c>
      <c r="M326" s="75">
        <v>43191</v>
      </c>
      <c r="N326" s="73"/>
      <c r="O326" s="73" t="s">
        <v>322</v>
      </c>
      <c r="P326" s="73" t="s">
        <v>477</v>
      </c>
      <c r="Q326" s="73" t="s">
        <v>478</v>
      </c>
    </row>
    <row r="327" spans="2:17" s="77" customFormat="1">
      <c r="B327" s="124">
        <v>163</v>
      </c>
      <c r="C327" s="20" t="s">
        <v>467</v>
      </c>
      <c r="D327" s="20" t="s">
        <v>468</v>
      </c>
      <c r="E327" s="20" t="s">
        <v>22</v>
      </c>
      <c r="F327" s="74" t="s">
        <v>468</v>
      </c>
      <c r="G327" s="39" t="s">
        <v>22</v>
      </c>
      <c r="H327" s="73"/>
      <c r="I327" s="74" t="s">
        <v>51</v>
      </c>
      <c r="J327" s="74" t="s">
        <v>52</v>
      </c>
      <c r="K327" s="73">
        <v>2020</v>
      </c>
      <c r="L327" s="40">
        <v>43891</v>
      </c>
      <c r="M327" s="58">
        <v>43739</v>
      </c>
      <c r="N327" s="20"/>
      <c r="O327" s="20" t="s">
        <v>61</v>
      </c>
      <c r="P327" s="73" t="s">
        <v>167</v>
      </c>
      <c r="Q327" s="20" t="s">
        <v>479</v>
      </c>
    </row>
    <row r="328" spans="2:17" s="77" customFormat="1">
      <c r="B328" s="124">
        <v>163</v>
      </c>
      <c r="C328" s="20" t="s">
        <v>467</v>
      </c>
      <c r="D328" s="20" t="s">
        <v>468</v>
      </c>
      <c r="E328" s="20" t="s">
        <v>22</v>
      </c>
      <c r="F328" s="74" t="s">
        <v>468</v>
      </c>
      <c r="G328" s="39" t="s">
        <v>22</v>
      </c>
      <c r="H328" s="73"/>
      <c r="I328" s="74" t="s">
        <v>51</v>
      </c>
      <c r="J328" s="74" t="s">
        <v>153</v>
      </c>
      <c r="K328" s="73">
        <v>2020</v>
      </c>
      <c r="L328" s="75">
        <v>43891</v>
      </c>
      <c r="M328" s="75">
        <v>43739</v>
      </c>
      <c r="N328" s="73"/>
      <c r="O328" s="74" t="s">
        <v>61</v>
      </c>
      <c r="P328" s="74"/>
      <c r="Q328" s="74"/>
    </row>
    <row r="329" spans="2:17" s="77" customFormat="1">
      <c r="B329" s="124">
        <v>164</v>
      </c>
      <c r="C329" s="20" t="s">
        <v>467</v>
      </c>
      <c r="D329" s="20" t="s">
        <v>468</v>
      </c>
      <c r="E329" s="20" t="s">
        <v>22</v>
      </c>
      <c r="F329" s="74" t="s">
        <v>468</v>
      </c>
      <c r="G329" s="39" t="s">
        <v>22</v>
      </c>
      <c r="H329" s="73"/>
      <c r="I329" s="74" t="s">
        <v>70</v>
      </c>
      <c r="J329" s="39" t="s">
        <v>71</v>
      </c>
      <c r="K329" s="73">
        <v>2020</v>
      </c>
      <c r="L329" s="75">
        <v>43891</v>
      </c>
      <c r="M329" s="58">
        <v>43709</v>
      </c>
      <c r="N329" s="73"/>
      <c r="O329" s="73" t="s">
        <v>480</v>
      </c>
      <c r="P329" s="74"/>
      <c r="Q329" s="39" t="s">
        <v>481</v>
      </c>
    </row>
    <row r="330" spans="2:17" s="77" customFormat="1">
      <c r="B330" s="124">
        <v>164</v>
      </c>
      <c r="C330" s="20" t="s">
        <v>467</v>
      </c>
      <c r="D330" s="20" t="s">
        <v>468</v>
      </c>
      <c r="E330" s="20" t="s">
        <v>22</v>
      </c>
      <c r="F330" s="74" t="s">
        <v>468</v>
      </c>
      <c r="G330" s="39" t="s">
        <v>22</v>
      </c>
      <c r="H330" s="73"/>
      <c r="I330" s="74" t="s">
        <v>70</v>
      </c>
      <c r="J330" s="39" t="s">
        <v>214</v>
      </c>
      <c r="K330" s="73">
        <v>2020</v>
      </c>
      <c r="L330" s="75">
        <v>43891</v>
      </c>
      <c r="M330" s="58">
        <v>43709</v>
      </c>
      <c r="N330" s="73"/>
      <c r="O330" s="73" t="s">
        <v>480</v>
      </c>
      <c r="P330" s="74"/>
      <c r="Q330" s="39"/>
    </row>
    <row r="331" spans="2:17" s="77" customFormat="1">
      <c r="B331" s="124">
        <v>165</v>
      </c>
      <c r="C331" s="39" t="s">
        <v>467</v>
      </c>
      <c r="D331" s="20" t="s">
        <v>468</v>
      </c>
      <c r="E331" s="20" t="s">
        <v>22</v>
      </c>
      <c r="F331" s="20"/>
      <c r="G331" s="39" t="s">
        <v>26</v>
      </c>
      <c r="H331" s="74" t="s">
        <v>482</v>
      </c>
      <c r="I331" s="74" t="s">
        <v>60</v>
      </c>
      <c r="J331" s="39" t="s">
        <v>60</v>
      </c>
      <c r="K331" s="73">
        <v>2021</v>
      </c>
      <c r="L331" s="75">
        <v>44228</v>
      </c>
      <c r="M331" s="75">
        <v>44228</v>
      </c>
      <c r="N331" s="20"/>
      <c r="O331" s="39" t="s">
        <v>61</v>
      </c>
      <c r="P331" s="74" t="s">
        <v>224</v>
      </c>
      <c r="Q331" s="93" t="s">
        <v>483</v>
      </c>
    </row>
    <row r="332" spans="2:17" s="77" customFormat="1">
      <c r="B332" s="124">
        <v>166</v>
      </c>
      <c r="C332" s="39" t="s">
        <v>467</v>
      </c>
      <c r="D332" s="20" t="s">
        <v>468</v>
      </c>
      <c r="E332" s="20" t="s">
        <v>22</v>
      </c>
      <c r="F332" s="39"/>
      <c r="G332" s="39" t="s">
        <v>30</v>
      </c>
      <c r="H332" s="74" t="s">
        <v>482</v>
      </c>
      <c r="I332" s="74" t="s">
        <v>60</v>
      </c>
      <c r="J332" s="39" t="s">
        <v>60</v>
      </c>
      <c r="K332" s="73">
        <v>2021</v>
      </c>
      <c r="L332" s="75">
        <v>44228</v>
      </c>
      <c r="M332" s="75">
        <v>44228</v>
      </c>
      <c r="N332" s="20"/>
      <c r="O332" s="74" t="s">
        <v>61</v>
      </c>
      <c r="P332" s="74" t="s">
        <v>224</v>
      </c>
      <c r="Q332" s="94" t="s">
        <v>483</v>
      </c>
    </row>
    <row r="333" spans="2:17" s="77" customFormat="1">
      <c r="B333" s="124">
        <v>167</v>
      </c>
      <c r="C333" s="39" t="s">
        <v>467</v>
      </c>
      <c r="D333" s="20" t="s">
        <v>468</v>
      </c>
      <c r="E333" s="74" t="s">
        <v>22</v>
      </c>
      <c r="F333" s="74" t="s">
        <v>144</v>
      </c>
      <c r="G333" s="74" t="s">
        <v>22</v>
      </c>
      <c r="H333" s="73"/>
      <c r="I333" s="74" t="s">
        <v>60</v>
      </c>
      <c r="J333" s="74" t="s">
        <v>60</v>
      </c>
      <c r="K333" s="73">
        <v>2021</v>
      </c>
      <c r="L333" s="75">
        <v>44256</v>
      </c>
      <c r="M333" s="75">
        <v>44256</v>
      </c>
      <c r="N333" s="20"/>
      <c r="O333" s="39" t="s">
        <v>61</v>
      </c>
      <c r="P333" s="74" t="s">
        <v>224</v>
      </c>
      <c r="Q333" s="94" t="s">
        <v>484</v>
      </c>
    </row>
    <row r="334" spans="2:17" s="77" customFormat="1">
      <c r="B334" s="124">
        <v>168</v>
      </c>
      <c r="C334" s="39" t="s">
        <v>467</v>
      </c>
      <c r="D334" s="20" t="s">
        <v>468</v>
      </c>
      <c r="E334" s="20" t="s">
        <v>22</v>
      </c>
      <c r="F334" s="74"/>
      <c r="G334" s="74" t="s">
        <v>24</v>
      </c>
      <c r="H334" s="73"/>
      <c r="I334" s="74" t="s">
        <v>60</v>
      </c>
      <c r="J334" s="74" t="s">
        <v>60</v>
      </c>
      <c r="K334" s="73">
        <v>2021</v>
      </c>
      <c r="L334" s="92">
        <v>44256</v>
      </c>
      <c r="M334" s="75">
        <v>44256</v>
      </c>
      <c r="N334" s="20"/>
      <c r="O334" s="39" t="s">
        <v>61</v>
      </c>
      <c r="P334" s="74" t="s">
        <v>224</v>
      </c>
      <c r="Q334" s="94" t="s">
        <v>485</v>
      </c>
    </row>
    <row r="335" spans="2:17" s="77" customFormat="1">
      <c r="B335" s="124">
        <v>169</v>
      </c>
      <c r="C335" s="39" t="s">
        <v>467</v>
      </c>
      <c r="D335" s="20" t="s">
        <v>468</v>
      </c>
      <c r="E335" s="20" t="s">
        <v>22</v>
      </c>
      <c r="F335" s="74" t="s">
        <v>468</v>
      </c>
      <c r="G335" s="39" t="s">
        <v>22</v>
      </c>
      <c r="H335" s="73"/>
      <c r="I335" s="74" t="s">
        <v>168</v>
      </c>
      <c r="J335" s="73" t="s">
        <v>226</v>
      </c>
      <c r="K335" s="73">
        <v>2021</v>
      </c>
      <c r="L335" s="75">
        <v>44287</v>
      </c>
      <c r="M335" s="75">
        <v>44287</v>
      </c>
      <c r="N335" s="20"/>
      <c r="O335" s="39" t="s">
        <v>486</v>
      </c>
      <c r="P335" s="74" t="s">
        <v>273</v>
      </c>
      <c r="Q335" s="93" t="s">
        <v>487</v>
      </c>
    </row>
    <row r="336" spans="2:17" s="77" customFormat="1">
      <c r="B336" s="124">
        <v>169</v>
      </c>
      <c r="C336" s="39" t="s">
        <v>467</v>
      </c>
      <c r="D336" s="20" t="s">
        <v>468</v>
      </c>
      <c r="E336" s="20" t="s">
        <v>22</v>
      </c>
      <c r="F336" s="74" t="s">
        <v>468</v>
      </c>
      <c r="G336" s="39" t="s">
        <v>22</v>
      </c>
      <c r="H336" s="73"/>
      <c r="I336" s="74" t="s">
        <v>168</v>
      </c>
      <c r="J336" s="39" t="s">
        <v>106</v>
      </c>
      <c r="K336" s="73">
        <v>2021</v>
      </c>
      <c r="L336" s="75">
        <v>44287</v>
      </c>
      <c r="M336" s="75">
        <v>44287</v>
      </c>
      <c r="N336" s="20"/>
      <c r="O336" s="39" t="s">
        <v>486</v>
      </c>
      <c r="P336" s="74" t="s">
        <v>273</v>
      </c>
      <c r="Q336" s="93"/>
    </row>
    <row r="337" spans="2:17" s="77" customFormat="1">
      <c r="B337" s="124">
        <v>169</v>
      </c>
      <c r="C337" s="39" t="s">
        <v>467</v>
      </c>
      <c r="D337" s="20" t="s">
        <v>468</v>
      </c>
      <c r="E337" s="20" t="s">
        <v>22</v>
      </c>
      <c r="F337" s="74" t="s">
        <v>468</v>
      </c>
      <c r="G337" s="39" t="s">
        <v>22</v>
      </c>
      <c r="H337" s="73"/>
      <c r="I337" s="74" t="s">
        <v>168</v>
      </c>
      <c r="J337" s="39" t="s">
        <v>96</v>
      </c>
      <c r="K337" s="73">
        <v>2021</v>
      </c>
      <c r="L337" s="75">
        <v>44287</v>
      </c>
      <c r="M337" s="75">
        <v>44287</v>
      </c>
      <c r="N337" s="20"/>
      <c r="O337" s="39" t="s">
        <v>486</v>
      </c>
      <c r="P337" s="74" t="s">
        <v>488</v>
      </c>
      <c r="Q337" s="93"/>
    </row>
    <row r="338" spans="2:17" s="77" customFormat="1">
      <c r="B338" s="124">
        <v>169</v>
      </c>
      <c r="C338" s="39" t="s">
        <v>467</v>
      </c>
      <c r="D338" s="20" t="s">
        <v>468</v>
      </c>
      <c r="E338" s="20" t="s">
        <v>22</v>
      </c>
      <c r="F338" s="74" t="s">
        <v>468</v>
      </c>
      <c r="G338" s="39" t="s">
        <v>22</v>
      </c>
      <c r="H338" s="73"/>
      <c r="I338" s="74" t="s">
        <v>168</v>
      </c>
      <c r="J338" s="39" t="s">
        <v>113</v>
      </c>
      <c r="K338" s="73">
        <v>2021</v>
      </c>
      <c r="L338" s="75">
        <v>44287</v>
      </c>
      <c r="M338" s="75">
        <v>44287</v>
      </c>
      <c r="N338" s="20"/>
      <c r="O338" s="39" t="s">
        <v>486</v>
      </c>
      <c r="P338" s="74" t="s">
        <v>273</v>
      </c>
      <c r="Q338" s="93"/>
    </row>
    <row r="339" spans="2:17" s="77" customFormat="1">
      <c r="B339" s="124">
        <v>169</v>
      </c>
      <c r="C339" s="39" t="s">
        <v>467</v>
      </c>
      <c r="D339" s="20" t="s">
        <v>468</v>
      </c>
      <c r="E339" s="20" t="s">
        <v>22</v>
      </c>
      <c r="F339" s="74" t="s">
        <v>468</v>
      </c>
      <c r="G339" s="39" t="s">
        <v>22</v>
      </c>
      <c r="H339" s="73"/>
      <c r="I339" s="74" t="s">
        <v>168</v>
      </c>
      <c r="J339" s="39" t="s">
        <v>120</v>
      </c>
      <c r="K339" s="73">
        <v>2021</v>
      </c>
      <c r="L339" s="75">
        <v>44287</v>
      </c>
      <c r="M339" s="75">
        <v>44287</v>
      </c>
      <c r="N339" s="20"/>
      <c r="O339" s="39" t="s">
        <v>486</v>
      </c>
      <c r="P339" s="74" t="s">
        <v>273</v>
      </c>
      <c r="Q339" s="93"/>
    </row>
    <row r="340" spans="2:17" s="77" customFormat="1">
      <c r="B340" s="124">
        <v>170</v>
      </c>
      <c r="C340" s="39" t="s">
        <v>467</v>
      </c>
      <c r="D340" s="39" t="s">
        <v>468</v>
      </c>
      <c r="E340" s="39" t="s">
        <v>22</v>
      </c>
      <c r="F340" s="20"/>
      <c r="G340" s="74" t="s">
        <v>203</v>
      </c>
      <c r="H340" s="73"/>
      <c r="I340" s="74" t="s">
        <v>60</v>
      </c>
      <c r="J340" s="74" t="s">
        <v>223</v>
      </c>
      <c r="K340" s="73">
        <v>2021</v>
      </c>
      <c r="L340" s="40">
        <v>44531</v>
      </c>
      <c r="M340" s="75">
        <v>44287</v>
      </c>
      <c r="N340" s="74"/>
      <c r="O340" s="74" t="s">
        <v>489</v>
      </c>
      <c r="P340" s="74" t="s">
        <v>490</v>
      </c>
      <c r="Q340" s="94" t="s">
        <v>491</v>
      </c>
    </row>
    <row r="341" spans="2:17" s="77" customFormat="1">
      <c r="B341" s="124">
        <v>171</v>
      </c>
      <c r="C341" s="39" t="s">
        <v>467</v>
      </c>
      <c r="D341" s="39" t="s">
        <v>468</v>
      </c>
      <c r="E341" s="39" t="s">
        <v>22</v>
      </c>
      <c r="F341" s="20" t="s">
        <v>468</v>
      </c>
      <c r="G341" s="74" t="s">
        <v>22</v>
      </c>
      <c r="H341" s="73"/>
      <c r="I341" s="74" t="s">
        <v>51</v>
      </c>
      <c r="J341" s="74" t="s">
        <v>101</v>
      </c>
      <c r="K341" s="73">
        <v>2022</v>
      </c>
      <c r="L341" s="40">
        <v>44593</v>
      </c>
      <c r="M341" s="75">
        <v>44166</v>
      </c>
      <c r="N341" s="74"/>
      <c r="O341" s="74" t="s">
        <v>64</v>
      </c>
      <c r="P341" s="74" t="s">
        <v>130</v>
      </c>
      <c r="Q341" s="95" t="s">
        <v>2215</v>
      </c>
    </row>
    <row r="342" spans="2:17" s="77" customFormat="1">
      <c r="B342" s="124">
        <v>172</v>
      </c>
      <c r="C342" s="20" t="s">
        <v>492</v>
      </c>
      <c r="D342" s="20" t="s">
        <v>493</v>
      </c>
      <c r="E342" s="20" t="s">
        <v>22</v>
      </c>
      <c r="F342" s="73" t="s">
        <v>493</v>
      </c>
      <c r="G342" s="20" t="s">
        <v>22</v>
      </c>
      <c r="H342" s="73"/>
      <c r="I342" s="73" t="s">
        <v>176</v>
      </c>
      <c r="J342" s="73" t="s">
        <v>295</v>
      </c>
      <c r="K342" s="73">
        <v>2016</v>
      </c>
      <c r="L342" s="75">
        <v>42705</v>
      </c>
      <c r="M342" s="75">
        <v>42705</v>
      </c>
      <c r="N342" s="73"/>
      <c r="O342" s="20" t="s">
        <v>494</v>
      </c>
      <c r="P342" s="73"/>
      <c r="Q342" s="73"/>
    </row>
    <row r="343" spans="2:17" s="77" customFormat="1">
      <c r="B343" s="124">
        <v>172</v>
      </c>
      <c r="C343" s="20" t="s">
        <v>492</v>
      </c>
      <c r="D343" s="20" t="s">
        <v>493</v>
      </c>
      <c r="E343" s="20" t="s">
        <v>22</v>
      </c>
      <c r="F343" s="73" t="s">
        <v>493</v>
      </c>
      <c r="G343" s="20" t="s">
        <v>22</v>
      </c>
      <c r="H343" s="73"/>
      <c r="I343" s="73" t="s">
        <v>176</v>
      </c>
      <c r="J343" s="73" t="s">
        <v>205</v>
      </c>
      <c r="K343" s="73">
        <v>2016</v>
      </c>
      <c r="L343" s="75">
        <v>42705</v>
      </c>
      <c r="M343" s="75">
        <v>42705</v>
      </c>
      <c r="N343" s="73"/>
      <c r="O343" s="20" t="s">
        <v>492</v>
      </c>
      <c r="P343" s="73"/>
      <c r="Q343" s="95" t="s">
        <v>495</v>
      </c>
    </row>
    <row r="344" spans="2:17" s="77" customFormat="1">
      <c r="B344" s="124">
        <v>173</v>
      </c>
      <c r="C344" s="20" t="s">
        <v>492</v>
      </c>
      <c r="D344" s="20" t="s">
        <v>493</v>
      </c>
      <c r="E344" s="20" t="s">
        <v>22</v>
      </c>
      <c r="F344" s="73" t="s">
        <v>493</v>
      </c>
      <c r="G344" s="20" t="s">
        <v>22</v>
      </c>
      <c r="H344" s="73"/>
      <c r="I344" s="73" t="s">
        <v>265</v>
      </c>
      <c r="J344" s="73" t="s">
        <v>496</v>
      </c>
      <c r="K344" s="73">
        <v>2017</v>
      </c>
      <c r="L344" s="75">
        <v>42826</v>
      </c>
      <c r="M344" s="75">
        <v>42826</v>
      </c>
      <c r="N344" s="73"/>
      <c r="O344" s="20"/>
      <c r="P344" s="73"/>
      <c r="Q344" s="95" t="s">
        <v>497</v>
      </c>
    </row>
    <row r="345" spans="2:17" s="77" customFormat="1">
      <c r="B345" s="124">
        <v>174</v>
      </c>
      <c r="C345" s="20" t="s">
        <v>492</v>
      </c>
      <c r="D345" s="20" t="s">
        <v>493</v>
      </c>
      <c r="E345" s="20" t="s">
        <v>22</v>
      </c>
      <c r="F345" s="73" t="s">
        <v>493</v>
      </c>
      <c r="G345" s="20" t="s">
        <v>22</v>
      </c>
      <c r="H345" s="73"/>
      <c r="I345" s="73" t="s">
        <v>330</v>
      </c>
      <c r="J345" s="73" t="s">
        <v>498</v>
      </c>
      <c r="K345" s="73">
        <v>2018</v>
      </c>
      <c r="L345" s="58">
        <v>43160</v>
      </c>
      <c r="M345" s="58">
        <v>43160</v>
      </c>
      <c r="N345" s="73"/>
      <c r="O345" s="20" t="s">
        <v>499</v>
      </c>
      <c r="P345" s="73"/>
      <c r="Q345" s="20" t="s">
        <v>500</v>
      </c>
    </row>
    <row r="346" spans="2:17" s="77" customFormat="1">
      <c r="B346" s="124">
        <v>175</v>
      </c>
      <c r="C346" s="20" t="s">
        <v>492</v>
      </c>
      <c r="D346" s="20" t="s">
        <v>493</v>
      </c>
      <c r="E346" s="20" t="s">
        <v>22</v>
      </c>
      <c r="F346" s="73" t="s">
        <v>493</v>
      </c>
      <c r="G346" s="20" t="s">
        <v>22</v>
      </c>
      <c r="H346" s="73"/>
      <c r="I346" s="73" t="s">
        <v>168</v>
      </c>
      <c r="J346" s="73" t="s">
        <v>106</v>
      </c>
      <c r="K346" s="73">
        <v>2018</v>
      </c>
      <c r="L346" s="58">
        <v>43282</v>
      </c>
      <c r="M346" s="58">
        <v>43497</v>
      </c>
      <c r="N346" s="73"/>
      <c r="O346" s="20" t="s">
        <v>492</v>
      </c>
      <c r="P346" s="73" t="s">
        <v>501</v>
      </c>
      <c r="Q346" s="73" t="s">
        <v>502</v>
      </c>
    </row>
    <row r="347" spans="2:17" s="77" customFormat="1">
      <c r="B347" s="124">
        <v>175</v>
      </c>
      <c r="C347" s="20" t="s">
        <v>492</v>
      </c>
      <c r="D347" s="20" t="s">
        <v>493</v>
      </c>
      <c r="E347" s="20" t="s">
        <v>22</v>
      </c>
      <c r="F347" s="73" t="s">
        <v>493</v>
      </c>
      <c r="G347" s="20" t="s">
        <v>22</v>
      </c>
      <c r="H347" s="73"/>
      <c r="I347" s="73" t="s">
        <v>168</v>
      </c>
      <c r="J347" s="73" t="s">
        <v>363</v>
      </c>
      <c r="K347" s="73">
        <v>2018</v>
      </c>
      <c r="L347" s="58">
        <v>43282</v>
      </c>
      <c r="M347" s="58">
        <v>43497</v>
      </c>
      <c r="N347" s="73"/>
      <c r="O347" s="20" t="s">
        <v>492</v>
      </c>
      <c r="P347" s="73"/>
      <c r="Q347" s="73"/>
    </row>
    <row r="348" spans="2:17" s="77" customFormat="1">
      <c r="B348" s="124">
        <v>175</v>
      </c>
      <c r="C348" s="20" t="s">
        <v>492</v>
      </c>
      <c r="D348" s="20" t="s">
        <v>493</v>
      </c>
      <c r="E348" s="20" t="s">
        <v>22</v>
      </c>
      <c r="F348" s="73" t="s">
        <v>493</v>
      </c>
      <c r="G348" s="20" t="s">
        <v>22</v>
      </c>
      <c r="H348" s="73"/>
      <c r="I348" s="73" t="s">
        <v>168</v>
      </c>
      <c r="J348" s="73" t="s">
        <v>176</v>
      </c>
      <c r="K348" s="73">
        <v>2018</v>
      </c>
      <c r="L348" s="58">
        <v>43282</v>
      </c>
      <c r="M348" s="58">
        <v>43497</v>
      </c>
      <c r="N348" s="73"/>
      <c r="O348" s="20" t="s">
        <v>492</v>
      </c>
      <c r="P348" s="73"/>
      <c r="Q348" s="73"/>
    </row>
    <row r="349" spans="2:17" s="77" customFormat="1">
      <c r="B349" s="124">
        <v>176</v>
      </c>
      <c r="C349" s="20" t="s">
        <v>492</v>
      </c>
      <c r="D349" s="20" t="s">
        <v>493</v>
      </c>
      <c r="E349" s="20" t="s">
        <v>22</v>
      </c>
      <c r="F349" s="73" t="s">
        <v>493</v>
      </c>
      <c r="G349" s="20" t="s">
        <v>22</v>
      </c>
      <c r="H349" s="73"/>
      <c r="I349" s="73" t="s">
        <v>51</v>
      </c>
      <c r="J349" s="73" t="s">
        <v>52</v>
      </c>
      <c r="K349" s="73">
        <v>2019</v>
      </c>
      <c r="L349" s="75">
        <v>43556</v>
      </c>
      <c r="M349" s="58">
        <v>43497</v>
      </c>
      <c r="N349" s="20"/>
      <c r="O349" s="20" t="s">
        <v>61</v>
      </c>
      <c r="P349" s="73" t="s">
        <v>503</v>
      </c>
      <c r="Q349" s="20" t="s">
        <v>504</v>
      </c>
    </row>
    <row r="350" spans="2:17" s="77" customFormat="1">
      <c r="B350" s="124">
        <v>176</v>
      </c>
      <c r="C350" s="20" t="s">
        <v>492</v>
      </c>
      <c r="D350" s="20" t="s">
        <v>493</v>
      </c>
      <c r="E350" s="20" t="s">
        <v>22</v>
      </c>
      <c r="F350" s="73" t="s">
        <v>493</v>
      </c>
      <c r="G350" s="20" t="s">
        <v>22</v>
      </c>
      <c r="H350" s="73"/>
      <c r="I350" s="73" t="s">
        <v>51</v>
      </c>
      <c r="J350" s="73" t="s">
        <v>153</v>
      </c>
      <c r="K350" s="73">
        <v>2019</v>
      </c>
      <c r="L350" s="58">
        <v>43556</v>
      </c>
      <c r="M350" s="58">
        <v>43497</v>
      </c>
      <c r="N350" s="73"/>
      <c r="O350" s="20" t="s">
        <v>61</v>
      </c>
      <c r="P350" s="73" t="s">
        <v>505</v>
      </c>
      <c r="Q350" s="73"/>
    </row>
    <row r="351" spans="2:17" s="77" customFormat="1">
      <c r="B351" s="124">
        <v>176</v>
      </c>
      <c r="C351" s="20" t="s">
        <v>492</v>
      </c>
      <c r="D351" s="20" t="s">
        <v>493</v>
      </c>
      <c r="E351" s="20" t="s">
        <v>22</v>
      </c>
      <c r="F351" s="73" t="s">
        <v>493</v>
      </c>
      <c r="G351" s="20" t="s">
        <v>22</v>
      </c>
      <c r="H351" s="73"/>
      <c r="I351" s="73" t="s">
        <v>51</v>
      </c>
      <c r="J351" s="73" t="s">
        <v>363</v>
      </c>
      <c r="K351" s="73">
        <v>2019</v>
      </c>
      <c r="L351" s="58">
        <v>43556</v>
      </c>
      <c r="M351" s="58">
        <v>43497</v>
      </c>
      <c r="N351" s="73"/>
      <c r="O351" s="20" t="s">
        <v>61</v>
      </c>
      <c r="P351" s="73"/>
      <c r="Q351" s="73"/>
    </row>
    <row r="352" spans="2:17" s="77" customFormat="1">
      <c r="B352" s="124">
        <v>177</v>
      </c>
      <c r="C352" s="20" t="s">
        <v>492</v>
      </c>
      <c r="D352" s="20" t="s">
        <v>493</v>
      </c>
      <c r="E352" s="20" t="s">
        <v>22</v>
      </c>
      <c r="F352" s="73" t="s">
        <v>493</v>
      </c>
      <c r="G352" s="20" t="s">
        <v>22</v>
      </c>
      <c r="H352" s="73"/>
      <c r="I352" s="73" t="s">
        <v>51</v>
      </c>
      <c r="J352" s="73" t="s">
        <v>52</v>
      </c>
      <c r="K352" s="73">
        <v>2019</v>
      </c>
      <c r="L352" s="75">
        <v>43556</v>
      </c>
      <c r="M352" s="58">
        <v>43556</v>
      </c>
      <c r="N352" s="20"/>
      <c r="O352" s="20" t="s">
        <v>480</v>
      </c>
      <c r="P352" s="73"/>
      <c r="Q352" s="20"/>
    </row>
    <row r="353" spans="2:17" s="77" customFormat="1">
      <c r="B353" s="124">
        <v>177</v>
      </c>
      <c r="C353" s="20" t="s">
        <v>492</v>
      </c>
      <c r="D353" s="20" t="s">
        <v>493</v>
      </c>
      <c r="E353" s="20" t="s">
        <v>22</v>
      </c>
      <c r="F353" s="73" t="s">
        <v>493</v>
      </c>
      <c r="G353" s="20" t="s">
        <v>22</v>
      </c>
      <c r="H353" s="73"/>
      <c r="I353" s="73" t="s">
        <v>51</v>
      </c>
      <c r="J353" s="74" t="s">
        <v>153</v>
      </c>
      <c r="K353" s="73">
        <v>2019</v>
      </c>
      <c r="L353" s="75">
        <v>43556</v>
      </c>
      <c r="M353" s="58">
        <v>44136</v>
      </c>
      <c r="N353" s="20"/>
      <c r="O353" s="20" t="s">
        <v>480</v>
      </c>
      <c r="P353" s="73"/>
      <c r="Q353" s="20" t="s">
        <v>506</v>
      </c>
    </row>
    <row r="354" spans="2:17" s="77" customFormat="1">
      <c r="B354" s="124">
        <v>178</v>
      </c>
      <c r="C354" s="20" t="s">
        <v>492</v>
      </c>
      <c r="D354" s="20" t="s">
        <v>493</v>
      </c>
      <c r="E354" s="20" t="s">
        <v>22</v>
      </c>
      <c r="F354" s="73" t="s">
        <v>493</v>
      </c>
      <c r="G354" s="20" t="s">
        <v>22</v>
      </c>
      <c r="H354" s="73"/>
      <c r="I354" s="73" t="s">
        <v>51</v>
      </c>
      <c r="J354" s="39" t="s">
        <v>507</v>
      </c>
      <c r="K354" s="73">
        <v>2021</v>
      </c>
      <c r="L354" s="40">
        <v>44378</v>
      </c>
      <c r="M354" s="75">
        <v>43497</v>
      </c>
      <c r="N354" s="73"/>
      <c r="O354" s="73" t="s">
        <v>508</v>
      </c>
      <c r="P354" s="74" t="s">
        <v>509</v>
      </c>
      <c r="Q354" s="20" t="s">
        <v>510</v>
      </c>
    </row>
    <row r="355" spans="2:17" s="77" customFormat="1">
      <c r="B355" s="124">
        <v>179</v>
      </c>
      <c r="C355" s="20" t="s">
        <v>492</v>
      </c>
      <c r="D355" s="20" t="s">
        <v>493</v>
      </c>
      <c r="E355" s="20" t="s">
        <v>22</v>
      </c>
      <c r="F355" s="73" t="s">
        <v>493</v>
      </c>
      <c r="G355" s="20" t="s">
        <v>22</v>
      </c>
      <c r="H355" s="73"/>
      <c r="I355" s="73" t="s">
        <v>51</v>
      </c>
      <c r="J355" s="74" t="s">
        <v>101</v>
      </c>
      <c r="K355" s="73">
        <v>2021</v>
      </c>
      <c r="L355" s="75">
        <v>44378</v>
      </c>
      <c r="M355" s="75">
        <v>44136</v>
      </c>
      <c r="N355" s="73"/>
      <c r="O355" s="73" t="s">
        <v>480</v>
      </c>
      <c r="P355" s="73"/>
      <c r="Q355" s="74" t="s">
        <v>511</v>
      </c>
    </row>
    <row r="356" spans="2:17" s="77" customFormat="1">
      <c r="B356" s="124">
        <v>180</v>
      </c>
      <c r="C356" s="39" t="s">
        <v>492</v>
      </c>
      <c r="D356" s="20" t="s">
        <v>493</v>
      </c>
      <c r="E356" s="20" t="s">
        <v>22</v>
      </c>
      <c r="F356" s="73" t="s">
        <v>493</v>
      </c>
      <c r="G356" s="20" t="s">
        <v>22</v>
      </c>
      <c r="H356" s="73"/>
      <c r="I356" s="74" t="s">
        <v>70</v>
      </c>
      <c r="J356" s="74" t="s">
        <v>512</v>
      </c>
      <c r="K356" s="73">
        <v>2022</v>
      </c>
      <c r="L356" s="40">
        <v>44896</v>
      </c>
      <c r="M356" s="75">
        <v>44166</v>
      </c>
      <c r="N356" s="73" t="s">
        <v>72</v>
      </c>
      <c r="O356" s="20" t="s">
        <v>513</v>
      </c>
      <c r="P356" s="73" t="s">
        <v>514</v>
      </c>
      <c r="Q356" s="20" t="s">
        <v>515</v>
      </c>
    </row>
    <row r="357" spans="2:17" s="77" customFormat="1">
      <c r="B357" s="124">
        <v>181</v>
      </c>
      <c r="C357" s="39" t="s">
        <v>516</v>
      </c>
      <c r="D357" s="39" t="s">
        <v>517</v>
      </c>
      <c r="E357" s="39" t="s">
        <v>22</v>
      </c>
      <c r="F357" s="74" t="s">
        <v>517</v>
      </c>
      <c r="G357" s="39" t="s">
        <v>22</v>
      </c>
      <c r="H357" s="73"/>
      <c r="I357" s="74" t="s">
        <v>51</v>
      </c>
      <c r="J357" s="74" t="s">
        <v>52</v>
      </c>
      <c r="K357" s="73">
        <v>2020</v>
      </c>
      <c r="L357" s="75">
        <v>44075</v>
      </c>
      <c r="M357" s="75">
        <v>44075</v>
      </c>
      <c r="N357" s="73"/>
      <c r="O357" s="20"/>
      <c r="P357" s="73"/>
      <c r="Q357" s="20" t="s">
        <v>518</v>
      </c>
    </row>
    <row r="358" spans="2:17" s="77" customFormat="1">
      <c r="B358" s="124">
        <v>182</v>
      </c>
      <c r="C358" s="39" t="s">
        <v>519</v>
      </c>
      <c r="D358" s="20" t="s">
        <v>493</v>
      </c>
      <c r="E358" s="20" t="s">
        <v>22</v>
      </c>
      <c r="F358" s="20" t="s">
        <v>493</v>
      </c>
      <c r="G358" s="20" t="s">
        <v>22</v>
      </c>
      <c r="H358" s="73"/>
      <c r="I358" s="73" t="s">
        <v>51</v>
      </c>
      <c r="J358" s="73" t="s">
        <v>78</v>
      </c>
      <c r="K358" s="73">
        <v>2016</v>
      </c>
      <c r="L358" s="75">
        <v>42552</v>
      </c>
      <c r="M358" s="75">
        <v>42552</v>
      </c>
      <c r="N358" s="73"/>
      <c r="O358" s="73" t="s">
        <v>441</v>
      </c>
      <c r="P358" s="73"/>
      <c r="Q358" s="20"/>
    </row>
    <row r="359" spans="2:17" s="77" customFormat="1">
      <c r="B359" s="124">
        <v>183</v>
      </c>
      <c r="C359" s="20" t="s">
        <v>519</v>
      </c>
      <c r="D359" s="20" t="s">
        <v>493</v>
      </c>
      <c r="E359" s="20" t="s">
        <v>22</v>
      </c>
      <c r="F359" s="20" t="s">
        <v>493</v>
      </c>
      <c r="G359" s="20" t="s">
        <v>22</v>
      </c>
      <c r="H359" s="73"/>
      <c r="I359" s="73" t="s">
        <v>51</v>
      </c>
      <c r="J359" s="73" t="s">
        <v>78</v>
      </c>
      <c r="K359" s="73">
        <v>2016</v>
      </c>
      <c r="L359" s="75">
        <v>42705</v>
      </c>
      <c r="M359" s="75">
        <v>42705</v>
      </c>
      <c r="N359" s="73"/>
      <c r="O359" s="73" t="s">
        <v>520</v>
      </c>
      <c r="P359" s="73"/>
      <c r="Q359" s="20" t="s">
        <v>521</v>
      </c>
    </row>
    <row r="360" spans="2:17" s="77" customFormat="1">
      <c r="B360" s="124">
        <v>184</v>
      </c>
      <c r="C360" s="20" t="s">
        <v>519</v>
      </c>
      <c r="D360" s="20" t="s">
        <v>493</v>
      </c>
      <c r="E360" s="20" t="s">
        <v>22</v>
      </c>
      <c r="F360" s="20" t="s">
        <v>493</v>
      </c>
      <c r="G360" s="20" t="s">
        <v>22</v>
      </c>
      <c r="H360" s="73"/>
      <c r="I360" s="73" t="s">
        <v>265</v>
      </c>
      <c r="J360" s="73" t="s">
        <v>215</v>
      </c>
      <c r="K360" s="73">
        <v>2017</v>
      </c>
      <c r="L360" s="75">
        <v>42736</v>
      </c>
      <c r="M360" s="75">
        <v>42736</v>
      </c>
      <c r="N360" s="73"/>
      <c r="O360" s="20" t="s">
        <v>522</v>
      </c>
      <c r="P360" s="73" t="s">
        <v>523</v>
      </c>
      <c r="Q360" s="20" t="s">
        <v>524</v>
      </c>
    </row>
    <row r="361" spans="2:17" s="77" customFormat="1">
      <c r="B361" s="124">
        <v>184</v>
      </c>
      <c r="C361" s="20" t="s">
        <v>519</v>
      </c>
      <c r="D361" s="20" t="s">
        <v>493</v>
      </c>
      <c r="E361" s="20" t="s">
        <v>22</v>
      </c>
      <c r="F361" s="20" t="s">
        <v>493</v>
      </c>
      <c r="G361" s="20" t="s">
        <v>22</v>
      </c>
      <c r="H361" s="73"/>
      <c r="I361" s="73" t="s">
        <v>265</v>
      </c>
      <c r="J361" s="73" t="s">
        <v>96</v>
      </c>
      <c r="K361" s="73">
        <v>2017</v>
      </c>
      <c r="L361" s="75">
        <v>42736</v>
      </c>
      <c r="M361" s="75">
        <v>42736</v>
      </c>
      <c r="N361" s="73"/>
      <c r="O361" s="73" t="s">
        <v>525</v>
      </c>
      <c r="P361" s="73" t="s">
        <v>526</v>
      </c>
      <c r="Q361" s="20"/>
    </row>
    <row r="362" spans="2:17" s="77" customFormat="1">
      <c r="B362" s="124">
        <v>184</v>
      </c>
      <c r="C362" s="20" t="s">
        <v>519</v>
      </c>
      <c r="D362" s="20" t="s">
        <v>493</v>
      </c>
      <c r="E362" s="20" t="s">
        <v>22</v>
      </c>
      <c r="F362" s="20" t="s">
        <v>493</v>
      </c>
      <c r="G362" s="20" t="s">
        <v>22</v>
      </c>
      <c r="H362" s="73"/>
      <c r="I362" s="73" t="s">
        <v>265</v>
      </c>
      <c r="J362" s="73" t="s">
        <v>113</v>
      </c>
      <c r="K362" s="73">
        <v>2017</v>
      </c>
      <c r="L362" s="75">
        <v>42736</v>
      </c>
      <c r="M362" s="75">
        <v>42736</v>
      </c>
      <c r="N362" s="73"/>
      <c r="O362" s="20"/>
      <c r="P362" s="73"/>
      <c r="Q362" s="20"/>
    </row>
    <row r="363" spans="2:17" s="77" customFormat="1">
      <c r="B363" s="124">
        <v>185</v>
      </c>
      <c r="C363" s="20" t="s">
        <v>519</v>
      </c>
      <c r="D363" s="20" t="s">
        <v>493</v>
      </c>
      <c r="E363" s="20" t="s">
        <v>22</v>
      </c>
      <c r="F363" s="20" t="s">
        <v>493</v>
      </c>
      <c r="G363" s="20" t="s">
        <v>22</v>
      </c>
      <c r="H363" s="73"/>
      <c r="I363" s="73" t="s">
        <v>51</v>
      </c>
      <c r="J363" s="73" t="s">
        <v>527</v>
      </c>
      <c r="K363" s="73">
        <v>2018</v>
      </c>
      <c r="L363" s="75">
        <v>43435</v>
      </c>
      <c r="M363" s="75">
        <v>43435</v>
      </c>
      <c r="N363" s="73"/>
      <c r="O363" s="20" t="s">
        <v>61</v>
      </c>
      <c r="P363" s="73"/>
      <c r="Q363" s="95" t="s">
        <v>528</v>
      </c>
    </row>
    <row r="364" spans="2:17" s="77" customFormat="1">
      <c r="B364" s="124">
        <v>186</v>
      </c>
      <c r="C364" s="20" t="s">
        <v>519</v>
      </c>
      <c r="D364" s="20" t="s">
        <v>493</v>
      </c>
      <c r="E364" s="20" t="s">
        <v>22</v>
      </c>
      <c r="F364" s="20" t="s">
        <v>493</v>
      </c>
      <c r="G364" s="20" t="s">
        <v>22</v>
      </c>
      <c r="H364" s="73"/>
      <c r="I364" s="73" t="s">
        <v>168</v>
      </c>
      <c r="J364" s="73" t="s">
        <v>529</v>
      </c>
      <c r="K364" s="73">
        <v>2019</v>
      </c>
      <c r="L364" s="75">
        <v>43556</v>
      </c>
      <c r="M364" s="75">
        <v>43466</v>
      </c>
      <c r="N364" s="73"/>
      <c r="O364" s="20" t="s">
        <v>530</v>
      </c>
      <c r="P364" s="73"/>
      <c r="Q364" s="20"/>
    </row>
    <row r="365" spans="2:17" s="77" customFormat="1">
      <c r="B365" s="124">
        <v>186</v>
      </c>
      <c r="C365" s="20" t="s">
        <v>519</v>
      </c>
      <c r="D365" s="20" t="s">
        <v>493</v>
      </c>
      <c r="E365" s="20" t="s">
        <v>22</v>
      </c>
      <c r="F365" s="20" t="s">
        <v>493</v>
      </c>
      <c r="G365" s="20" t="s">
        <v>22</v>
      </c>
      <c r="H365" s="73"/>
      <c r="I365" s="73" t="s">
        <v>168</v>
      </c>
      <c r="J365" s="73" t="s">
        <v>155</v>
      </c>
      <c r="K365" s="73">
        <v>2019</v>
      </c>
      <c r="L365" s="75">
        <v>43556</v>
      </c>
      <c r="M365" s="75">
        <v>43466</v>
      </c>
      <c r="N365" s="73"/>
      <c r="O365" s="20" t="s">
        <v>480</v>
      </c>
      <c r="P365" s="73"/>
      <c r="Q365" s="20" t="s">
        <v>531</v>
      </c>
    </row>
    <row r="366" spans="2:17" s="77" customFormat="1">
      <c r="B366" s="124">
        <v>186</v>
      </c>
      <c r="C366" s="20" t="s">
        <v>519</v>
      </c>
      <c r="D366" s="20" t="s">
        <v>493</v>
      </c>
      <c r="E366" s="20" t="s">
        <v>22</v>
      </c>
      <c r="F366" s="20" t="s">
        <v>493</v>
      </c>
      <c r="G366" s="20" t="s">
        <v>22</v>
      </c>
      <c r="H366" s="73"/>
      <c r="I366" s="73" t="s">
        <v>168</v>
      </c>
      <c r="J366" s="73" t="s">
        <v>117</v>
      </c>
      <c r="K366" s="73">
        <v>2019</v>
      </c>
      <c r="L366" s="75">
        <v>43556</v>
      </c>
      <c r="M366" s="75">
        <v>43466</v>
      </c>
      <c r="N366" s="73"/>
      <c r="O366" s="20" t="s">
        <v>530</v>
      </c>
      <c r="P366" s="73"/>
      <c r="Q366" s="20"/>
    </row>
    <row r="367" spans="2:17" s="77" customFormat="1">
      <c r="B367" s="124">
        <v>187</v>
      </c>
      <c r="C367" s="39" t="s">
        <v>519</v>
      </c>
      <c r="D367" s="20" t="s">
        <v>493</v>
      </c>
      <c r="E367" s="20" t="s">
        <v>22</v>
      </c>
      <c r="F367" s="20" t="s">
        <v>493</v>
      </c>
      <c r="G367" s="20" t="s">
        <v>22</v>
      </c>
      <c r="H367" s="73"/>
      <c r="I367" s="73" t="s">
        <v>265</v>
      </c>
      <c r="J367" s="73" t="s">
        <v>270</v>
      </c>
      <c r="K367" s="73">
        <v>2019</v>
      </c>
      <c r="L367" s="75">
        <v>43556</v>
      </c>
      <c r="M367" s="75">
        <v>43556</v>
      </c>
      <c r="N367" s="73"/>
      <c r="O367" s="20"/>
      <c r="P367" s="73"/>
      <c r="Q367" s="20" t="s">
        <v>532</v>
      </c>
    </row>
    <row r="368" spans="2:17" s="77" customFormat="1">
      <c r="B368" s="124">
        <v>188</v>
      </c>
      <c r="C368" s="20" t="s">
        <v>519</v>
      </c>
      <c r="D368" s="20" t="s">
        <v>493</v>
      </c>
      <c r="E368" s="20" t="s">
        <v>22</v>
      </c>
      <c r="F368" s="20" t="s">
        <v>493</v>
      </c>
      <c r="G368" s="20" t="s">
        <v>22</v>
      </c>
      <c r="H368" s="73"/>
      <c r="I368" s="73" t="s">
        <v>176</v>
      </c>
      <c r="J368" s="73" t="s">
        <v>363</v>
      </c>
      <c r="K368" s="73">
        <v>2019</v>
      </c>
      <c r="L368" s="75">
        <v>43556</v>
      </c>
      <c r="M368" s="75">
        <v>43344</v>
      </c>
      <c r="N368" s="73"/>
      <c r="O368" s="20" t="s">
        <v>533</v>
      </c>
      <c r="P368" s="73" t="s">
        <v>534</v>
      </c>
      <c r="Q368" s="20" t="s">
        <v>535</v>
      </c>
    </row>
    <row r="369" spans="2:17" s="77" customFormat="1">
      <c r="B369" s="124">
        <v>188</v>
      </c>
      <c r="C369" s="20" t="s">
        <v>519</v>
      </c>
      <c r="D369" s="20" t="s">
        <v>493</v>
      </c>
      <c r="E369" s="20" t="s">
        <v>22</v>
      </c>
      <c r="F369" s="20" t="s">
        <v>493</v>
      </c>
      <c r="G369" s="20" t="s">
        <v>22</v>
      </c>
      <c r="H369" s="73"/>
      <c r="I369" s="73" t="s">
        <v>176</v>
      </c>
      <c r="J369" s="73" t="s">
        <v>176</v>
      </c>
      <c r="K369" s="73">
        <v>2019</v>
      </c>
      <c r="L369" s="75">
        <v>43556</v>
      </c>
      <c r="M369" s="75">
        <v>43344</v>
      </c>
      <c r="N369" s="73"/>
      <c r="O369" s="20" t="s">
        <v>533</v>
      </c>
      <c r="P369" s="73" t="s">
        <v>534</v>
      </c>
      <c r="Q369" s="73"/>
    </row>
    <row r="370" spans="2:17" s="77" customFormat="1">
      <c r="B370" s="124">
        <v>189</v>
      </c>
      <c r="C370" s="20" t="s">
        <v>519</v>
      </c>
      <c r="D370" s="20" t="s">
        <v>493</v>
      </c>
      <c r="E370" s="20" t="s">
        <v>22</v>
      </c>
      <c r="F370" s="20" t="s">
        <v>493</v>
      </c>
      <c r="G370" s="20" t="s">
        <v>22</v>
      </c>
      <c r="H370" s="73"/>
      <c r="I370" s="73" t="s">
        <v>51</v>
      </c>
      <c r="J370" s="73" t="s">
        <v>52</v>
      </c>
      <c r="K370" s="73">
        <v>2019</v>
      </c>
      <c r="L370" s="75">
        <v>43556</v>
      </c>
      <c r="M370" s="75">
        <v>43556</v>
      </c>
      <c r="N370" s="73"/>
      <c r="O370" s="20" t="s">
        <v>480</v>
      </c>
      <c r="P370" s="73"/>
      <c r="Q370" s="95" t="s">
        <v>536</v>
      </c>
    </row>
    <row r="371" spans="2:17" s="77" customFormat="1">
      <c r="B371" s="124">
        <v>190</v>
      </c>
      <c r="C371" s="20" t="s">
        <v>519</v>
      </c>
      <c r="D371" s="20" t="s">
        <v>493</v>
      </c>
      <c r="E371" s="20" t="s">
        <v>22</v>
      </c>
      <c r="F371" s="20" t="s">
        <v>493</v>
      </c>
      <c r="G371" s="20" t="s">
        <v>22</v>
      </c>
      <c r="H371" s="73"/>
      <c r="I371" s="74" t="s">
        <v>176</v>
      </c>
      <c r="J371" s="74" t="s">
        <v>176</v>
      </c>
      <c r="K371" s="73">
        <v>2020</v>
      </c>
      <c r="L371" s="75">
        <v>43891</v>
      </c>
      <c r="M371" s="75">
        <v>43891</v>
      </c>
      <c r="N371" s="73"/>
      <c r="O371" s="20" t="s">
        <v>93</v>
      </c>
      <c r="P371" s="73" t="s">
        <v>537</v>
      </c>
      <c r="Q371" s="95" t="s">
        <v>538</v>
      </c>
    </row>
    <row r="372" spans="2:17" s="77" customFormat="1">
      <c r="B372" s="124">
        <v>191</v>
      </c>
      <c r="C372" s="20" t="s">
        <v>539</v>
      </c>
      <c r="D372" s="20" t="s">
        <v>144</v>
      </c>
      <c r="E372" s="20" t="s">
        <v>22</v>
      </c>
      <c r="F372" s="20" t="s">
        <v>144</v>
      </c>
      <c r="G372" s="20" t="s">
        <v>22</v>
      </c>
      <c r="H372" s="73"/>
      <c r="I372" s="73" t="s">
        <v>51</v>
      </c>
      <c r="J372" s="20" t="s">
        <v>78</v>
      </c>
      <c r="K372" s="73">
        <v>2018</v>
      </c>
      <c r="L372" s="75">
        <v>43435</v>
      </c>
      <c r="M372" s="75">
        <v>42842</v>
      </c>
      <c r="N372" s="73"/>
      <c r="O372" s="20" t="s">
        <v>99</v>
      </c>
      <c r="P372" s="73"/>
      <c r="Q372" s="95"/>
    </row>
    <row r="373" spans="2:17" s="77" customFormat="1">
      <c r="B373" s="124">
        <v>192</v>
      </c>
      <c r="C373" s="39" t="s">
        <v>539</v>
      </c>
      <c r="D373" s="20" t="s">
        <v>144</v>
      </c>
      <c r="E373" s="20" t="s">
        <v>22</v>
      </c>
      <c r="F373" s="20" t="s">
        <v>144</v>
      </c>
      <c r="G373" s="20" t="s">
        <v>22</v>
      </c>
      <c r="H373" s="73"/>
      <c r="I373" s="73" t="s">
        <v>51</v>
      </c>
      <c r="J373" s="39" t="s">
        <v>52</v>
      </c>
      <c r="K373" s="73">
        <v>2020</v>
      </c>
      <c r="L373" s="75">
        <v>44075</v>
      </c>
      <c r="M373" s="75">
        <v>44075</v>
      </c>
      <c r="N373" s="73"/>
      <c r="O373" s="20"/>
      <c r="P373" s="73"/>
      <c r="Q373" s="73" t="s">
        <v>540</v>
      </c>
    </row>
    <row r="374" spans="2:17" s="77" customFormat="1">
      <c r="B374" s="124">
        <v>193</v>
      </c>
      <c r="C374" s="39" t="s">
        <v>539</v>
      </c>
      <c r="D374" s="39" t="s">
        <v>144</v>
      </c>
      <c r="E374" s="39" t="s">
        <v>22</v>
      </c>
      <c r="F374" s="39" t="s">
        <v>144</v>
      </c>
      <c r="G374" s="39" t="s">
        <v>22</v>
      </c>
      <c r="H374" s="73"/>
      <c r="I374" s="74" t="s">
        <v>51</v>
      </c>
      <c r="J374" s="39" t="s">
        <v>141</v>
      </c>
      <c r="K374" s="73">
        <v>2022</v>
      </c>
      <c r="L374" s="40">
        <v>44896</v>
      </c>
      <c r="M374" s="75">
        <v>44197</v>
      </c>
      <c r="N374" s="39" t="s">
        <v>72</v>
      </c>
      <c r="O374" s="74" t="s">
        <v>93</v>
      </c>
      <c r="P374" s="74" t="s">
        <v>541</v>
      </c>
      <c r="Q374" s="39" t="s">
        <v>2184</v>
      </c>
    </row>
    <row r="375" spans="2:17" s="77" customFormat="1">
      <c r="B375" s="124">
        <v>193</v>
      </c>
      <c r="C375" s="39" t="s">
        <v>539</v>
      </c>
      <c r="D375" s="39" t="s">
        <v>144</v>
      </c>
      <c r="E375" s="39" t="s">
        <v>22</v>
      </c>
      <c r="F375" s="39" t="s">
        <v>144</v>
      </c>
      <c r="G375" s="39" t="s">
        <v>22</v>
      </c>
      <c r="H375" s="73"/>
      <c r="I375" s="74" t="s">
        <v>51</v>
      </c>
      <c r="J375" s="39" t="s">
        <v>542</v>
      </c>
      <c r="K375" s="73">
        <v>2022</v>
      </c>
      <c r="L375" s="40">
        <v>44896</v>
      </c>
      <c r="M375" s="75">
        <v>44197</v>
      </c>
      <c r="N375" s="39" t="s">
        <v>72</v>
      </c>
      <c r="O375" s="74" t="s">
        <v>93</v>
      </c>
      <c r="P375" s="73"/>
      <c r="Q375" s="39" t="s">
        <v>543</v>
      </c>
    </row>
    <row r="376" spans="2:17" s="77" customFormat="1">
      <c r="B376" s="124">
        <v>193</v>
      </c>
      <c r="C376" s="39" t="s">
        <v>539</v>
      </c>
      <c r="D376" s="39" t="s">
        <v>144</v>
      </c>
      <c r="E376" s="39" t="s">
        <v>22</v>
      </c>
      <c r="F376" s="39" t="s">
        <v>144</v>
      </c>
      <c r="G376" s="39" t="s">
        <v>22</v>
      </c>
      <c r="H376" s="73"/>
      <c r="I376" s="74" t="s">
        <v>51</v>
      </c>
      <c r="J376" s="39" t="s">
        <v>174</v>
      </c>
      <c r="K376" s="73">
        <v>2022</v>
      </c>
      <c r="L376" s="40">
        <v>44896</v>
      </c>
      <c r="M376" s="75">
        <v>44197</v>
      </c>
      <c r="N376" s="39" t="s">
        <v>72</v>
      </c>
      <c r="O376" s="74" t="s">
        <v>93</v>
      </c>
      <c r="P376" s="74" t="s">
        <v>158</v>
      </c>
      <c r="Q376" s="20"/>
    </row>
    <row r="377" spans="2:17" s="77" customFormat="1">
      <c r="B377" s="124">
        <v>193</v>
      </c>
      <c r="C377" s="39" t="s">
        <v>539</v>
      </c>
      <c r="D377" s="39" t="s">
        <v>144</v>
      </c>
      <c r="E377" s="39" t="s">
        <v>22</v>
      </c>
      <c r="F377" s="39" t="s">
        <v>144</v>
      </c>
      <c r="G377" s="39" t="s">
        <v>22</v>
      </c>
      <c r="H377" s="73"/>
      <c r="I377" s="74" t="s">
        <v>51</v>
      </c>
      <c r="J377" s="39" t="s">
        <v>176</v>
      </c>
      <c r="K377" s="73">
        <v>2022</v>
      </c>
      <c r="L377" s="40">
        <v>44896</v>
      </c>
      <c r="M377" s="75">
        <v>44197</v>
      </c>
      <c r="N377" s="39" t="s">
        <v>72</v>
      </c>
      <c r="O377" s="74" t="s">
        <v>93</v>
      </c>
      <c r="P377" s="74" t="s">
        <v>415</v>
      </c>
      <c r="Q377" s="20"/>
    </row>
    <row r="378" spans="2:17" s="77" customFormat="1">
      <c r="B378" s="124">
        <v>193</v>
      </c>
      <c r="C378" s="39" t="s">
        <v>539</v>
      </c>
      <c r="D378" s="39" t="s">
        <v>144</v>
      </c>
      <c r="E378" s="39" t="s">
        <v>22</v>
      </c>
      <c r="F378" s="39" t="s">
        <v>144</v>
      </c>
      <c r="G378" s="39" t="s">
        <v>22</v>
      </c>
      <c r="H378" s="73"/>
      <c r="I378" s="74" t="s">
        <v>51</v>
      </c>
      <c r="J378" s="39" t="s">
        <v>544</v>
      </c>
      <c r="K378" s="73">
        <v>2022</v>
      </c>
      <c r="L378" s="40">
        <v>44896</v>
      </c>
      <c r="M378" s="75">
        <v>44197</v>
      </c>
      <c r="N378" s="39" t="s">
        <v>72</v>
      </c>
      <c r="O378" s="74" t="s">
        <v>93</v>
      </c>
      <c r="P378" s="73"/>
      <c r="Q378" s="20"/>
    </row>
    <row r="379" spans="2:17" s="77" customFormat="1">
      <c r="B379" s="124">
        <v>194</v>
      </c>
      <c r="C379" s="39" t="s">
        <v>545</v>
      </c>
      <c r="D379" s="20" t="s">
        <v>546</v>
      </c>
      <c r="E379" s="20" t="s">
        <v>22</v>
      </c>
      <c r="F379" s="20" t="s">
        <v>546</v>
      </c>
      <c r="G379" s="20" t="s">
        <v>22</v>
      </c>
      <c r="H379" s="73"/>
      <c r="I379" s="73" t="s">
        <v>60</v>
      </c>
      <c r="J379" s="20" t="s">
        <v>60</v>
      </c>
      <c r="K379" s="73">
        <v>2017</v>
      </c>
      <c r="L379" s="75">
        <v>42948</v>
      </c>
      <c r="M379" s="75">
        <v>42948</v>
      </c>
      <c r="N379" s="73"/>
      <c r="O379" s="20" t="s">
        <v>181</v>
      </c>
      <c r="P379" s="73" t="s">
        <v>383</v>
      </c>
      <c r="Q379" s="95"/>
    </row>
    <row r="380" spans="2:17" s="77" customFormat="1">
      <c r="B380" s="124">
        <v>195</v>
      </c>
      <c r="C380" s="20" t="s">
        <v>547</v>
      </c>
      <c r="D380" s="20" t="s">
        <v>468</v>
      </c>
      <c r="E380" s="20" t="s">
        <v>22</v>
      </c>
      <c r="F380" s="73"/>
      <c r="G380" s="73" t="s">
        <v>203</v>
      </c>
      <c r="H380" s="74" t="s">
        <v>548</v>
      </c>
      <c r="I380" s="73" t="s">
        <v>176</v>
      </c>
      <c r="J380" s="73" t="s">
        <v>176</v>
      </c>
      <c r="K380" s="73">
        <v>2012</v>
      </c>
      <c r="L380" s="75">
        <v>41061</v>
      </c>
      <c r="M380" s="75">
        <v>41699</v>
      </c>
      <c r="N380" s="73"/>
      <c r="O380" s="20" t="s">
        <v>549</v>
      </c>
      <c r="P380" s="73"/>
      <c r="Q380" s="95" t="s">
        <v>550</v>
      </c>
    </row>
    <row r="381" spans="2:17" s="77" customFormat="1">
      <c r="B381" s="124">
        <v>196</v>
      </c>
      <c r="C381" s="20" t="s">
        <v>547</v>
      </c>
      <c r="D381" s="20" t="s">
        <v>468</v>
      </c>
      <c r="E381" s="20" t="s">
        <v>22</v>
      </c>
      <c r="F381" s="73"/>
      <c r="G381" s="73" t="s">
        <v>203</v>
      </c>
      <c r="H381" s="20" t="s">
        <v>548</v>
      </c>
      <c r="I381" s="73" t="s">
        <v>176</v>
      </c>
      <c r="J381" s="73" t="s">
        <v>176</v>
      </c>
      <c r="K381" s="73">
        <v>2013</v>
      </c>
      <c r="L381" s="75">
        <v>41456</v>
      </c>
      <c r="M381" s="75">
        <v>41426</v>
      </c>
      <c r="N381" s="73"/>
      <c r="O381" s="20" t="s">
        <v>551</v>
      </c>
      <c r="P381" s="73"/>
      <c r="Q381" s="95" t="s">
        <v>552</v>
      </c>
    </row>
    <row r="382" spans="2:17" s="77" customFormat="1">
      <c r="B382" s="124">
        <v>197</v>
      </c>
      <c r="C382" s="20" t="s">
        <v>547</v>
      </c>
      <c r="D382" s="20" t="s">
        <v>468</v>
      </c>
      <c r="E382" s="20" t="s">
        <v>22</v>
      </c>
      <c r="F382" s="73"/>
      <c r="G382" s="73" t="s">
        <v>203</v>
      </c>
      <c r="H382" s="20" t="s">
        <v>548</v>
      </c>
      <c r="I382" s="73" t="s">
        <v>176</v>
      </c>
      <c r="J382" s="73" t="s">
        <v>426</v>
      </c>
      <c r="K382" s="73">
        <v>2014</v>
      </c>
      <c r="L382" s="75">
        <v>41699</v>
      </c>
      <c r="M382" s="75">
        <v>41609</v>
      </c>
      <c r="N382" s="73"/>
      <c r="O382" s="20" t="s">
        <v>549</v>
      </c>
      <c r="P382" s="73"/>
      <c r="Q382" s="95"/>
    </row>
    <row r="383" spans="2:17" s="77" customFormat="1">
      <c r="B383" s="124">
        <v>197</v>
      </c>
      <c r="C383" s="20" t="s">
        <v>547</v>
      </c>
      <c r="D383" s="20" t="s">
        <v>468</v>
      </c>
      <c r="E383" s="20" t="s">
        <v>22</v>
      </c>
      <c r="F383" s="73"/>
      <c r="G383" s="73" t="s">
        <v>203</v>
      </c>
      <c r="H383" s="20" t="s">
        <v>548</v>
      </c>
      <c r="I383" s="73" t="s">
        <v>176</v>
      </c>
      <c r="J383" s="73" t="s">
        <v>176</v>
      </c>
      <c r="K383" s="73">
        <v>2014</v>
      </c>
      <c r="L383" s="75">
        <v>41699</v>
      </c>
      <c r="M383" s="75">
        <v>41609</v>
      </c>
      <c r="N383" s="73"/>
      <c r="O383" s="20" t="s">
        <v>549</v>
      </c>
      <c r="P383" s="73"/>
      <c r="Q383" s="95" t="s">
        <v>553</v>
      </c>
    </row>
    <row r="384" spans="2:17" s="77" customFormat="1">
      <c r="B384" s="124">
        <v>198</v>
      </c>
      <c r="C384" s="20" t="s">
        <v>547</v>
      </c>
      <c r="D384" s="20" t="s">
        <v>468</v>
      </c>
      <c r="E384" s="20" t="s">
        <v>22</v>
      </c>
      <c r="F384" s="73"/>
      <c r="G384" s="20" t="s">
        <v>203</v>
      </c>
      <c r="H384" s="20" t="s">
        <v>548</v>
      </c>
      <c r="I384" s="73" t="s">
        <v>265</v>
      </c>
      <c r="J384" s="20" t="s">
        <v>471</v>
      </c>
      <c r="K384" s="73">
        <v>2014</v>
      </c>
      <c r="L384" s="75">
        <v>41821</v>
      </c>
      <c r="M384" s="75">
        <v>41773</v>
      </c>
      <c r="N384" s="73"/>
      <c r="O384" s="20" t="s">
        <v>554</v>
      </c>
      <c r="P384" s="73"/>
      <c r="Q384" s="95" t="s">
        <v>555</v>
      </c>
    </row>
    <row r="385" spans="2:17" s="77" customFormat="1">
      <c r="B385" s="124">
        <v>198</v>
      </c>
      <c r="C385" s="20" t="s">
        <v>547</v>
      </c>
      <c r="D385" s="20" t="s">
        <v>468</v>
      </c>
      <c r="E385" s="20" t="s">
        <v>22</v>
      </c>
      <c r="F385" s="73"/>
      <c r="G385" s="20" t="s">
        <v>203</v>
      </c>
      <c r="H385" s="20" t="s">
        <v>548</v>
      </c>
      <c r="I385" s="73" t="s">
        <v>265</v>
      </c>
      <c r="J385" s="20" t="s">
        <v>270</v>
      </c>
      <c r="K385" s="73">
        <v>2014</v>
      </c>
      <c r="L385" s="75">
        <v>41822</v>
      </c>
      <c r="M385" s="75">
        <v>41773</v>
      </c>
      <c r="N385" s="73"/>
      <c r="O385" s="73" t="s">
        <v>554</v>
      </c>
      <c r="P385" s="73"/>
      <c r="Q385" s="20"/>
    </row>
    <row r="386" spans="2:17" s="77" customFormat="1">
      <c r="B386" s="124">
        <v>198</v>
      </c>
      <c r="C386" s="20" t="s">
        <v>547</v>
      </c>
      <c r="D386" s="20" t="s">
        <v>468</v>
      </c>
      <c r="E386" s="20" t="s">
        <v>22</v>
      </c>
      <c r="F386" s="73"/>
      <c r="G386" s="20" t="s">
        <v>203</v>
      </c>
      <c r="H386" s="20" t="s">
        <v>548</v>
      </c>
      <c r="I386" s="73" t="s">
        <v>265</v>
      </c>
      <c r="J386" s="73" t="s">
        <v>556</v>
      </c>
      <c r="K386" s="73">
        <v>2014</v>
      </c>
      <c r="L386" s="75">
        <v>41823</v>
      </c>
      <c r="M386" s="75">
        <v>41773</v>
      </c>
      <c r="N386" s="73"/>
      <c r="O386" s="20" t="s">
        <v>554</v>
      </c>
      <c r="P386" s="73"/>
      <c r="Q386" s="20"/>
    </row>
    <row r="387" spans="2:17" s="77" customFormat="1">
      <c r="B387" s="124">
        <v>198</v>
      </c>
      <c r="C387" s="20" t="s">
        <v>547</v>
      </c>
      <c r="D387" s="20" t="s">
        <v>468</v>
      </c>
      <c r="E387" s="20" t="s">
        <v>22</v>
      </c>
      <c r="F387" s="73"/>
      <c r="G387" s="20" t="s">
        <v>203</v>
      </c>
      <c r="H387" s="20" t="s">
        <v>548</v>
      </c>
      <c r="I387" s="73" t="s">
        <v>265</v>
      </c>
      <c r="J387" s="20" t="s">
        <v>176</v>
      </c>
      <c r="K387" s="73">
        <v>2014</v>
      </c>
      <c r="L387" s="75">
        <v>41823</v>
      </c>
      <c r="M387" s="75">
        <v>41773</v>
      </c>
      <c r="N387" s="73"/>
      <c r="O387" s="73" t="s">
        <v>554</v>
      </c>
      <c r="P387" s="73"/>
      <c r="Q387" s="95"/>
    </row>
    <row r="388" spans="2:17" s="77" customFormat="1">
      <c r="B388" s="124">
        <v>198</v>
      </c>
      <c r="C388" s="20" t="s">
        <v>547</v>
      </c>
      <c r="D388" s="20" t="s">
        <v>468</v>
      </c>
      <c r="E388" s="20" t="s">
        <v>22</v>
      </c>
      <c r="F388" s="73"/>
      <c r="G388" s="20" t="s">
        <v>203</v>
      </c>
      <c r="H388" s="20" t="s">
        <v>548</v>
      </c>
      <c r="I388" s="73" t="s">
        <v>265</v>
      </c>
      <c r="J388" s="20" t="s">
        <v>425</v>
      </c>
      <c r="K388" s="73">
        <v>2014</v>
      </c>
      <c r="L388" s="75">
        <v>41824</v>
      </c>
      <c r="M388" s="75">
        <v>41773</v>
      </c>
      <c r="N388" s="73"/>
      <c r="O388" s="20" t="s">
        <v>554</v>
      </c>
      <c r="P388" s="73"/>
      <c r="Q388" s="95"/>
    </row>
    <row r="389" spans="2:17" s="77" customFormat="1">
      <c r="B389" s="124">
        <v>198</v>
      </c>
      <c r="C389" s="20" t="s">
        <v>547</v>
      </c>
      <c r="D389" s="20" t="s">
        <v>468</v>
      </c>
      <c r="E389" s="20" t="s">
        <v>22</v>
      </c>
      <c r="F389" s="73"/>
      <c r="G389" s="20" t="s">
        <v>203</v>
      </c>
      <c r="H389" s="20" t="s">
        <v>548</v>
      </c>
      <c r="I389" s="73" t="s">
        <v>265</v>
      </c>
      <c r="J389" s="73" t="s">
        <v>556</v>
      </c>
      <c r="K389" s="73">
        <v>2014</v>
      </c>
      <c r="L389" s="75">
        <v>41824</v>
      </c>
      <c r="M389" s="75">
        <v>41773</v>
      </c>
      <c r="N389" s="73"/>
      <c r="O389" s="20" t="s">
        <v>554</v>
      </c>
      <c r="P389" s="73"/>
      <c r="Q389" s="95"/>
    </row>
    <row r="390" spans="2:17" s="77" customFormat="1">
      <c r="B390" s="124">
        <v>199</v>
      </c>
      <c r="C390" s="20" t="s">
        <v>547</v>
      </c>
      <c r="D390" s="20" t="s">
        <v>468</v>
      </c>
      <c r="E390" s="20" t="s">
        <v>22</v>
      </c>
      <c r="F390" s="73" t="s">
        <v>468</v>
      </c>
      <c r="G390" s="73" t="s">
        <v>22</v>
      </c>
      <c r="H390" s="73" t="s">
        <v>557</v>
      </c>
      <c r="I390" s="73" t="s">
        <v>176</v>
      </c>
      <c r="J390" s="20" t="s">
        <v>215</v>
      </c>
      <c r="K390" s="73">
        <v>2015</v>
      </c>
      <c r="L390" s="75">
        <v>42278</v>
      </c>
      <c r="M390" s="75">
        <v>42278</v>
      </c>
      <c r="N390" s="73"/>
      <c r="O390" s="20" t="s">
        <v>558</v>
      </c>
      <c r="P390" s="73" t="s">
        <v>559</v>
      </c>
      <c r="Q390" s="95"/>
    </row>
    <row r="391" spans="2:17" s="77" customFormat="1">
      <c r="B391" s="124">
        <v>199</v>
      </c>
      <c r="C391" s="20" t="s">
        <v>547</v>
      </c>
      <c r="D391" s="20" t="s">
        <v>468</v>
      </c>
      <c r="E391" s="20" t="s">
        <v>22</v>
      </c>
      <c r="F391" s="73" t="s">
        <v>468</v>
      </c>
      <c r="G391" s="73" t="s">
        <v>22</v>
      </c>
      <c r="H391" s="73" t="s">
        <v>557</v>
      </c>
      <c r="I391" s="73" t="s">
        <v>176</v>
      </c>
      <c r="J391" s="20" t="s">
        <v>113</v>
      </c>
      <c r="K391" s="73">
        <v>2015</v>
      </c>
      <c r="L391" s="75">
        <v>42278</v>
      </c>
      <c r="M391" s="75">
        <v>42278</v>
      </c>
      <c r="N391" s="73"/>
      <c r="O391" s="20" t="s">
        <v>558</v>
      </c>
      <c r="P391" s="73" t="s">
        <v>559</v>
      </c>
      <c r="Q391" s="95"/>
    </row>
    <row r="392" spans="2:17" s="77" customFormat="1">
      <c r="B392" s="124">
        <v>199</v>
      </c>
      <c r="C392" s="20" t="s">
        <v>547</v>
      </c>
      <c r="D392" s="20" t="s">
        <v>468</v>
      </c>
      <c r="E392" s="20" t="s">
        <v>22</v>
      </c>
      <c r="F392" s="73" t="s">
        <v>468</v>
      </c>
      <c r="G392" s="73" t="s">
        <v>22</v>
      </c>
      <c r="H392" s="73" t="s">
        <v>557</v>
      </c>
      <c r="I392" s="73" t="s">
        <v>176</v>
      </c>
      <c r="J392" s="20" t="s">
        <v>176</v>
      </c>
      <c r="K392" s="73">
        <v>2015</v>
      </c>
      <c r="L392" s="75">
        <v>42278</v>
      </c>
      <c r="M392" s="75">
        <v>42278</v>
      </c>
      <c r="N392" s="73"/>
      <c r="O392" s="20" t="s">
        <v>558</v>
      </c>
      <c r="P392" s="73" t="s">
        <v>559</v>
      </c>
      <c r="Q392" s="95" t="s">
        <v>560</v>
      </c>
    </row>
    <row r="393" spans="2:17" s="77" customFormat="1">
      <c r="B393" s="124">
        <v>200</v>
      </c>
      <c r="C393" s="20" t="s">
        <v>547</v>
      </c>
      <c r="D393" s="20" t="s">
        <v>468</v>
      </c>
      <c r="E393" s="20" t="s">
        <v>22</v>
      </c>
      <c r="F393" s="73" t="s">
        <v>255</v>
      </c>
      <c r="G393" s="73" t="s">
        <v>22</v>
      </c>
      <c r="H393" s="20" t="s">
        <v>561</v>
      </c>
      <c r="I393" s="73" t="s">
        <v>265</v>
      </c>
      <c r="J393" s="73" t="s">
        <v>215</v>
      </c>
      <c r="K393" s="73">
        <v>2016</v>
      </c>
      <c r="L393" s="75">
        <v>42370</v>
      </c>
      <c r="M393" s="75">
        <v>42370</v>
      </c>
      <c r="N393" s="73"/>
      <c r="O393" s="20"/>
      <c r="P393" s="73"/>
      <c r="Q393" s="95"/>
    </row>
    <row r="394" spans="2:17" s="77" customFormat="1">
      <c r="B394" s="124">
        <v>200</v>
      </c>
      <c r="C394" s="20" t="s">
        <v>547</v>
      </c>
      <c r="D394" s="20" t="s">
        <v>468</v>
      </c>
      <c r="E394" s="20" t="s">
        <v>22</v>
      </c>
      <c r="F394" s="73" t="s">
        <v>255</v>
      </c>
      <c r="G394" s="73" t="s">
        <v>22</v>
      </c>
      <c r="H394" s="20" t="s">
        <v>561</v>
      </c>
      <c r="I394" s="73" t="s">
        <v>265</v>
      </c>
      <c r="J394" s="73" t="s">
        <v>270</v>
      </c>
      <c r="K394" s="73">
        <v>2016</v>
      </c>
      <c r="L394" s="75">
        <v>42370</v>
      </c>
      <c r="M394" s="75">
        <v>42370</v>
      </c>
      <c r="N394" s="73"/>
      <c r="O394" s="39"/>
      <c r="P394" s="74"/>
      <c r="Q394" s="94" t="s">
        <v>562</v>
      </c>
    </row>
    <row r="395" spans="2:17" s="77" customFormat="1">
      <c r="B395" s="124">
        <v>201</v>
      </c>
      <c r="C395" s="20" t="s">
        <v>547</v>
      </c>
      <c r="D395" s="20" t="s">
        <v>468</v>
      </c>
      <c r="E395" s="20" t="s">
        <v>22</v>
      </c>
      <c r="F395" s="20" t="s">
        <v>468</v>
      </c>
      <c r="G395" s="73" t="s">
        <v>22</v>
      </c>
      <c r="H395" s="20" t="s">
        <v>563</v>
      </c>
      <c r="I395" s="73" t="s">
        <v>51</v>
      </c>
      <c r="J395" s="73" t="s">
        <v>78</v>
      </c>
      <c r="K395" s="73">
        <v>2016</v>
      </c>
      <c r="L395" s="75">
        <v>42430</v>
      </c>
      <c r="M395" s="75">
        <v>42461</v>
      </c>
      <c r="N395" s="73"/>
      <c r="O395" s="39" t="s">
        <v>564</v>
      </c>
      <c r="P395" s="74"/>
      <c r="Q395" s="95"/>
    </row>
    <row r="396" spans="2:17" s="77" customFormat="1">
      <c r="B396" s="124">
        <v>201</v>
      </c>
      <c r="C396" s="20" t="s">
        <v>547</v>
      </c>
      <c r="D396" s="20" t="s">
        <v>468</v>
      </c>
      <c r="E396" s="20" t="s">
        <v>22</v>
      </c>
      <c r="F396" s="20" t="s">
        <v>468</v>
      </c>
      <c r="G396" s="73" t="s">
        <v>22</v>
      </c>
      <c r="H396" s="20" t="s">
        <v>563</v>
      </c>
      <c r="I396" s="73" t="s">
        <v>51</v>
      </c>
      <c r="J396" s="73" t="s">
        <v>78</v>
      </c>
      <c r="K396" s="73">
        <v>2016</v>
      </c>
      <c r="L396" s="75">
        <v>42430</v>
      </c>
      <c r="M396" s="75">
        <v>42430</v>
      </c>
      <c r="N396" s="73"/>
      <c r="O396" s="39" t="s">
        <v>565</v>
      </c>
      <c r="P396" s="74"/>
      <c r="Q396" s="94"/>
    </row>
    <row r="397" spans="2:17" s="77" customFormat="1">
      <c r="B397" s="124">
        <v>201</v>
      </c>
      <c r="C397" s="20" t="s">
        <v>547</v>
      </c>
      <c r="D397" s="20" t="s">
        <v>468</v>
      </c>
      <c r="E397" s="20" t="s">
        <v>22</v>
      </c>
      <c r="F397" s="20" t="s">
        <v>468</v>
      </c>
      <c r="G397" s="73" t="s">
        <v>22</v>
      </c>
      <c r="H397" s="20" t="s">
        <v>563</v>
      </c>
      <c r="I397" s="73" t="s">
        <v>51</v>
      </c>
      <c r="J397" s="73" t="s">
        <v>106</v>
      </c>
      <c r="K397" s="73">
        <v>2016</v>
      </c>
      <c r="L397" s="75">
        <v>42430</v>
      </c>
      <c r="M397" s="75">
        <v>42401</v>
      </c>
      <c r="N397" s="73"/>
      <c r="O397" s="39" t="s">
        <v>64</v>
      </c>
      <c r="P397" s="74" t="s">
        <v>566</v>
      </c>
      <c r="Q397" s="94"/>
    </row>
    <row r="398" spans="2:17" s="77" customFormat="1">
      <c r="B398" s="124">
        <v>201</v>
      </c>
      <c r="C398" s="20" t="s">
        <v>547</v>
      </c>
      <c r="D398" s="20" t="s">
        <v>468</v>
      </c>
      <c r="E398" s="20" t="s">
        <v>22</v>
      </c>
      <c r="F398" s="20" t="s">
        <v>468</v>
      </c>
      <c r="G398" s="73" t="s">
        <v>22</v>
      </c>
      <c r="H398" s="20" t="s">
        <v>563</v>
      </c>
      <c r="I398" s="73" t="s">
        <v>51</v>
      </c>
      <c r="J398" s="73" t="s">
        <v>113</v>
      </c>
      <c r="K398" s="73">
        <v>2016</v>
      </c>
      <c r="L398" s="75">
        <v>42430</v>
      </c>
      <c r="M398" s="75">
        <v>42401</v>
      </c>
      <c r="N398" s="73"/>
      <c r="O398" s="39" t="s">
        <v>64</v>
      </c>
      <c r="P398" s="74" t="s">
        <v>114</v>
      </c>
      <c r="Q398" s="94" t="s">
        <v>567</v>
      </c>
    </row>
    <row r="399" spans="2:17" s="77" customFormat="1">
      <c r="B399" s="124">
        <v>201</v>
      </c>
      <c r="C399" s="20" t="s">
        <v>547</v>
      </c>
      <c r="D399" s="20" t="s">
        <v>468</v>
      </c>
      <c r="E399" s="20" t="s">
        <v>22</v>
      </c>
      <c r="F399" s="20" t="s">
        <v>468</v>
      </c>
      <c r="G399" s="73" t="s">
        <v>22</v>
      </c>
      <c r="H399" s="20" t="s">
        <v>563</v>
      </c>
      <c r="I399" s="73" t="s">
        <v>51</v>
      </c>
      <c r="J399" s="73" t="s">
        <v>176</v>
      </c>
      <c r="K399" s="73">
        <v>2016</v>
      </c>
      <c r="L399" s="75">
        <v>42430</v>
      </c>
      <c r="M399" s="75">
        <v>42430</v>
      </c>
      <c r="N399" s="73"/>
      <c r="O399" s="39" t="s">
        <v>61</v>
      </c>
      <c r="P399" s="74" t="s">
        <v>568</v>
      </c>
      <c r="Q399" s="95"/>
    </row>
    <row r="400" spans="2:17" s="77" customFormat="1">
      <c r="B400" s="124">
        <v>201</v>
      </c>
      <c r="C400" s="20" t="s">
        <v>547</v>
      </c>
      <c r="D400" s="20" t="s">
        <v>468</v>
      </c>
      <c r="E400" s="20" t="s">
        <v>22</v>
      </c>
      <c r="F400" s="20" t="s">
        <v>468</v>
      </c>
      <c r="G400" s="73" t="s">
        <v>22</v>
      </c>
      <c r="H400" s="20" t="s">
        <v>563</v>
      </c>
      <c r="I400" s="73" t="s">
        <v>51</v>
      </c>
      <c r="J400" s="73" t="s">
        <v>119</v>
      </c>
      <c r="K400" s="73">
        <v>2016</v>
      </c>
      <c r="L400" s="75">
        <v>42430</v>
      </c>
      <c r="M400" s="75">
        <v>42430</v>
      </c>
      <c r="N400" s="73"/>
      <c r="O400" s="20" t="s">
        <v>64</v>
      </c>
      <c r="P400" s="73" t="s">
        <v>114</v>
      </c>
      <c r="Q400" s="20"/>
    </row>
    <row r="401" spans="2:17" s="77" customFormat="1">
      <c r="B401" s="124">
        <v>201</v>
      </c>
      <c r="C401" s="20" t="s">
        <v>547</v>
      </c>
      <c r="D401" s="20" t="s">
        <v>468</v>
      </c>
      <c r="E401" s="20" t="s">
        <v>22</v>
      </c>
      <c r="F401" s="20" t="s">
        <v>468</v>
      </c>
      <c r="G401" s="73" t="s">
        <v>22</v>
      </c>
      <c r="H401" s="20" t="s">
        <v>563</v>
      </c>
      <c r="I401" s="73" t="s">
        <v>51</v>
      </c>
      <c r="J401" s="73" t="s">
        <v>120</v>
      </c>
      <c r="K401" s="73">
        <v>2016</v>
      </c>
      <c r="L401" s="75">
        <v>42430</v>
      </c>
      <c r="M401" s="75">
        <v>42430</v>
      </c>
      <c r="N401" s="73"/>
      <c r="O401" s="20" t="s">
        <v>565</v>
      </c>
      <c r="P401" s="73"/>
      <c r="Q401" s="20"/>
    </row>
    <row r="402" spans="2:17" s="77" customFormat="1">
      <c r="B402" s="124">
        <v>202</v>
      </c>
      <c r="C402" s="20" t="s">
        <v>547</v>
      </c>
      <c r="D402" s="20" t="s">
        <v>468</v>
      </c>
      <c r="E402" s="20" t="s">
        <v>22</v>
      </c>
      <c r="F402" s="73" t="s">
        <v>468</v>
      </c>
      <c r="G402" s="73" t="s">
        <v>22</v>
      </c>
      <c r="H402" s="73" t="s">
        <v>569</v>
      </c>
      <c r="I402" s="73" t="s">
        <v>60</v>
      </c>
      <c r="J402" s="73" t="s">
        <v>60</v>
      </c>
      <c r="K402" s="73">
        <v>2017</v>
      </c>
      <c r="L402" s="75">
        <v>42736</v>
      </c>
      <c r="M402" s="75">
        <v>42736</v>
      </c>
      <c r="N402" s="73"/>
      <c r="O402" s="73" t="s">
        <v>61</v>
      </c>
      <c r="P402" s="73" t="s">
        <v>570</v>
      </c>
      <c r="Q402" s="20" t="s">
        <v>571</v>
      </c>
    </row>
    <row r="403" spans="2:17" s="77" customFormat="1">
      <c r="B403" s="124">
        <v>203</v>
      </c>
      <c r="C403" s="20" t="s">
        <v>547</v>
      </c>
      <c r="D403" s="20" t="s">
        <v>468</v>
      </c>
      <c r="E403" s="20" t="s">
        <v>22</v>
      </c>
      <c r="F403" s="20" t="s">
        <v>468</v>
      </c>
      <c r="G403" s="20" t="s">
        <v>22</v>
      </c>
      <c r="H403" s="20" t="s">
        <v>572</v>
      </c>
      <c r="I403" s="73" t="s">
        <v>168</v>
      </c>
      <c r="J403" s="73" t="s">
        <v>215</v>
      </c>
      <c r="K403" s="73">
        <v>2017</v>
      </c>
      <c r="L403" s="75">
        <v>42795</v>
      </c>
      <c r="M403" s="75">
        <v>43040</v>
      </c>
      <c r="N403" s="73"/>
      <c r="O403" s="73" t="s">
        <v>61</v>
      </c>
      <c r="P403" s="73" t="s">
        <v>573</v>
      </c>
      <c r="Q403" s="20"/>
    </row>
    <row r="404" spans="2:17" s="77" customFormat="1">
      <c r="B404" s="124">
        <v>203</v>
      </c>
      <c r="C404" s="20" t="s">
        <v>547</v>
      </c>
      <c r="D404" s="20" t="s">
        <v>468</v>
      </c>
      <c r="E404" s="20" t="s">
        <v>22</v>
      </c>
      <c r="F404" s="20" t="s">
        <v>468</v>
      </c>
      <c r="G404" s="20" t="s">
        <v>22</v>
      </c>
      <c r="H404" s="20" t="s">
        <v>572</v>
      </c>
      <c r="I404" s="73" t="s">
        <v>168</v>
      </c>
      <c r="J404" s="73" t="s">
        <v>96</v>
      </c>
      <c r="K404" s="73">
        <v>2017</v>
      </c>
      <c r="L404" s="75">
        <v>42795</v>
      </c>
      <c r="M404" s="75">
        <v>43040</v>
      </c>
      <c r="N404" s="73"/>
      <c r="O404" s="73" t="s">
        <v>61</v>
      </c>
      <c r="P404" s="73" t="s">
        <v>574</v>
      </c>
      <c r="Q404" s="20"/>
    </row>
    <row r="405" spans="2:17" s="77" customFormat="1">
      <c r="B405" s="124">
        <v>203</v>
      </c>
      <c r="C405" s="20" t="s">
        <v>547</v>
      </c>
      <c r="D405" s="20" t="s">
        <v>468</v>
      </c>
      <c r="E405" s="20" t="s">
        <v>22</v>
      </c>
      <c r="F405" s="20" t="s">
        <v>468</v>
      </c>
      <c r="G405" s="20" t="s">
        <v>22</v>
      </c>
      <c r="H405" s="20" t="s">
        <v>572</v>
      </c>
      <c r="I405" s="73" t="s">
        <v>168</v>
      </c>
      <c r="J405" s="73" t="s">
        <v>272</v>
      </c>
      <c r="K405" s="73">
        <v>2017</v>
      </c>
      <c r="L405" s="75">
        <v>42795</v>
      </c>
      <c r="M405" s="75">
        <v>43040</v>
      </c>
      <c r="N405" s="73"/>
      <c r="O405" s="73" t="s">
        <v>61</v>
      </c>
      <c r="P405" s="73" t="s">
        <v>351</v>
      </c>
      <c r="Q405" s="20" t="s">
        <v>575</v>
      </c>
    </row>
    <row r="406" spans="2:17" s="77" customFormat="1">
      <c r="B406" s="124">
        <v>203</v>
      </c>
      <c r="C406" s="20" t="s">
        <v>547</v>
      </c>
      <c r="D406" s="20" t="s">
        <v>468</v>
      </c>
      <c r="E406" s="20" t="s">
        <v>22</v>
      </c>
      <c r="F406" s="20" t="s">
        <v>468</v>
      </c>
      <c r="G406" s="20" t="s">
        <v>22</v>
      </c>
      <c r="H406" s="20" t="s">
        <v>572</v>
      </c>
      <c r="I406" s="73" t="s">
        <v>168</v>
      </c>
      <c r="J406" s="73" t="s">
        <v>119</v>
      </c>
      <c r="K406" s="73">
        <v>2017</v>
      </c>
      <c r="L406" s="75">
        <v>42795</v>
      </c>
      <c r="M406" s="75">
        <v>43040</v>
      </c>
      <c r="N406" s="73"/>
      <c r="O406" s="73" t="s">
        <v>61</v>
      </c>
      <c r="P406" s="73" t="s">
        <v>576</v>
      </c>
      <c r="Q406" s="20"/>
    </row>
    <row r="407" spans="2:17" s="77" customFormat="1">
      <c r="B407" s="124">
        <v>203</v>
      </c>
      <c r="C407" s="20" t="s">
        <v>547</v>
      </c>
      <c r="D407" s="20" t="s">
        <v>468</v>
      </c>
      <c r="E407" s="20" t="s">
        <v>22</v>
      </c>
      <c r="F407" s="20" t="s">
        <v>468</v>
      </c>
      <c r="G407" s="20" t="s">
        <v>22</v>
      </c>
      <c r="H407" s="20" t="s">
        <v>572</v>
      </c>
      <c r="I407" s="73" t="s">
        <v>168</v>
      </c>
      <c r="J407" s="73" t="s">
        <v>120</v>
      </c>
      <c r="K407" s="73">
        <v>2017</v>
      </c>
      <c r="L407" s="75">
        <v>42795</v>
      </c>
      <c r="M407" s="75">
        <v>43040</v>
      </c>
      <c r="N407" s="73"/>
      <c r="O407" s="73" t="s">
        <v>61</v>
      </c>
      <c r="P407" s="73" t="s">
        <v>577</v>
      </c>
      <c r="Q407" s="20"/>
    </row>
    <row r="408" spans="2:17" s="77" customFormat="1">
      <c r="B408" s="124">
        <v>204</v>
      </c>
      <c r="C408" s="20" t="s">
        <v>547</v>
      </c>
      <c r="D408" s="20" t="s">
        <v>468</v>
      </c>
      <c r="E408" s="20" t="s">
        <v>22</v>
      </c>
      <c r="F408" s="73"/>
      <c r="G408" s="73" t="s">
        <v>203</v>
      </c>
      <c r="H408" s="20" t="s">
        <v>548</v>
      </c>
      <c r="I408" s="73" t="s">
        <v>60</v>
      </c>
      <c r="J408" s="73" t="s">
        <v>60</v>
      </c>
      <c r="K408" s="73">
        <v>2017</v>
      </c>
      <c r="L408" s="75">
        <v>42887</v>
      </c>
      <c r="M408" s="75">
        <v>42887</v>
      </c>
      <c r="N408" s="73"/>
      <c r="O408" s="73" t="s">
        <v>322</v>
      </c>
      <c r="P408" s="73"/>
      <c r="Q408" s="20"/>
    </row>
    <row r="409" spans="2:17" s="77" customFormat="1">
      <c r="B409" s="124">
        <v>205</v>
      </c>
      <c r="C409" s="20" t="s">
        <v>547</v>
      </c>
      <c r="D409" s="20" t="s">
        <v>468</v>
      </c>
      <c r="E409" s="20" t="s">
        <v>22</v>
      </c>
      <c r="F409" s="73"/>
      <c r="G409" s="73" t="s">
        <v>203</v>
      </c>
      <c r="H409" s="20" t="s">
        <v>548</v>
      </c>
      <c r="I409" s="73" t="s">
        <v>60</v>
      </c>
      <c r="J409" s="73" t="s">
        <v>529</v>
      </c>
      <c r="K409" s="73">
        <v>2017</v>
      </c>
      <c r="L409" s="75">
        <v>42887</v>
      </c>
      <c r="M409" s="75">
        <v>42887</v>
      </c>
      <c r="N409" s="73"/>
      <c r="O409" s="73"/>
      <c r="P409" s="73"/>
      <c r="Q409" s="20" t="s">
        <v>578</v>
      </c>
    </row>
    <row r="410" spans="2:17" s="77" customFormat="1">
      <c r="B410" s="124">
        <v>205</v>
      </c>
      <c r="C410" s="20" t="s">
        <v>547</v>
      </c>
      <c r="D410" s="20" t="s">
        <v>468</v>
      </c>
      <c r="E410" s="20" t="s">
        <v>22</v>
      </c>
      <c r="F410" s="73"/>
      <c r="G410" s="73" t="s">
        <v>203</v>
      </c>
      <c r="H410" s="20" t="s">
        <v>548</v>
      </c>
      <c r="I410" s="73" t="s">
        <v>60</v>
      </c>
      <c r="J410" s="73" t="s">
        <v>215</v>
      </c>
      <c r="K410" s="73">
        <v>2017</v>
      </c>
      <c r="L410" s="75">
        <v>42887</v>
      </c>
      <c r="M410" s="75">
        <v>42887</v>
      </c>
      <c r="N410" s="73"/>
      <c r="O410" s="73"/>
      <c r="P410" s="73"/>
      <c r="Q410" s="20"/>
    </row>
    <row r="411" spans="2:17" s="77" customFormat="1">
      <c r="B411" s="124">
        <v>205</v>
      </c>
      <c r="C411" s="20" t="s">
        <v>547</v>
      </c>
      <c r="D411" s="20" t="s">
        <v>468</v>
      </c>
      <c r="E411" s="20" t="s">
        <v>22</v>
      </c>
      <c r="F411" s="73"/>
      <c r="G411" s="73" t="s">
        <v>203</v>
      </c>
      <c r="H411" s="20" t="s">
        <v>548</v>
      </c>
      <c r="I411" s="73" t="s">
        <v>60</v>
      </c>
      <c r="J411" s="73" t="s">
        <v>579</v>
      </c>
      <c r="K411" s="73">
        <v>2017</v>
      </c>
      <c r="L411" s="75">
        <v>42887</v>
      </c>
      <c r="M411" s="75">
        <v>42887</v>
      </c>
      <c r="N411" s="73"/>
      <c r="O411" s="73"/>
      <c r="P411" s="73"/>
      <c r="Q411" s="20"/>
    </row>
    <row r="412" spans="2:17" s="77" customFormat="1">
      <c r="B412" s="124">
        <v>205</v>
      </c>
      <c r="C412" s="20" t="s">
        <v>547</v>
      </c>
      <c r="D412" s="20" t="s">
        <v>468</v>
      </c>
      <c r="E412" s="20" t="s">
        <v>22</v>
      </c>
      <c r="F412" s="73"/>
      <c r="G412" s="73" t="s">
        <v>203</v>
      </c>
      <c r="H412" s="20" t="s">
        <v>548</v>
      </c>
      <c r="I412" s="73" t="s">
        <v>60</v>
      </c>
      <c r="J412" s="73" t="s">
        <v>176</v>
      </c>
      <c r="K412" s="73">
        <v>2017</v>
      </c>
      <c r="L412" s="75">
        <v>42887</v>
      </c>
      <c r="M412" s="75">
        <v>42887</v>
      </c>
      <c r="N412" s="73"/>
      <c r="O412" s="73"/>
      <c r="P412" s="73"/>
      <c r="Q412" s="20"/>
    </row>
    <row r="413" spans="2:17" s="77" customFormat="1">
      <c r="B413" s="124">
        <v>205</v>
      </c>
      <c r="C413" s="20" t="s">
        <v>547</v>
      </c>
      <c r="D413" s="20" t="s">
        <v>468</v>
      </c>
      <c r="E413" s="20" t="s">
        <v>22</v>
      </c>
      <c r="F413" s="73"/>
      <c r="G413" s="73" t="s">
        <v>203</v>
      </c>
      <c r="H413" s="20" t="s">
        <v>548</v>
      </c>
      <c r="I413" s="73" t="s">
        <v>60</v>
      </c>
      <c r="J413" s="73" t="s">
        <v>60</v>
      </c>
      <c r="K413" s="73">
        <v>2017</v>
      </c>
      <c r="L413" s="75">
        <v>42887</v>
      </c>
      <c r="M413" s="75">
        <v>42887</v>
      </c>
      <c r="N413" s="73"/>
      <c r="O413" s="73" t="s">
        <v>580</v>
      </c>
      <c r="P413" s="96"/>
      <c r="Q413" s="20"/>
    </row>
    <row r="414" spans="2:17" s="77" customFormat="1">
      <c r="B414" s="124">
        <v>205</v>
      </c>
      <c r="C414" s="20" t="s">
        <v>547</v>
      </c>
      <c r="D414" s="20" t="s">
        <v>468</v>
      </c>
      <c r="E414" s="20" t="s">
        <v>22</v>
      </c>
      <c r="F414" s="73"/>
      <c r="G414" s="73" t="s">
        <v>203</v>
      </c>
      <c r="H414" s="20" t="s">
        <v>548</v>
      </c>
      <c r="I414" s="73" t="s">
        <v>60</v>
      </c>
      <c r="J414" s="73" t="s">
        <v>60</v>
      </c>
      <c r="K414" s="73">
        <v>2017</v>
      </c>
      <c r="L414" s="75">
        <v>42887</v>
      </c>
      <c r="M414" s="75">
        <v>42887</v>
      </c>
      <c r="N414" s="73"/>
      <c r="O414" s="73" t="s">
        <v>380</v>
      </c>
      <c r="P414" s="73"/>
      <c r="Q414" s="20"/>
    </row>
    <row r="415" spans="2:17" s="77" customFormat="1">
      <c r="B415" s="124">
        <v>205</v>
      </c>
      <c r="C415" s="20" t="s">
        <v>547</v>
      </c>
      <c r="D415" s="20" t="s">
        <v>468</v>
      </c>
      <c r="E415" s="20" t="s">
        <v>22</v>
      </c>
      <c r="F415" s="73"/>
      <c r="G415" s="73" t="s">
        <v>203</v>
      </c>
      <c r="H415" s="20" t="s">
        <v>548</v>
      </c>
      <c r="I415" s="73" t="s">
        <v>60</v>
      </c>
      <c r="J415" s="73" t="s">
        <v>60</v>
      </c>
      <c r="K415" s="73">
        <v>2017</v>
      </c>
      <c r="L415" s="75">
        <v>42887</v>
      </c>
      <c r="M415" s="75">
        <v>42887</v>
      </c>
      <c r="N415" s="73"/>
      <c r="O415" s="73" t="s">
        <v>319</v>
      </c>
      <c r="P415" s="73"/>
      <c r="Q415" s="20"/>
    </row>
    <row r="416" spans="2:17" s="77" customFormat="1">
      <c r="B416" s="124">
        <v>205</v>
      </c>
      <c r="C416" s="20" t="s">
        <v>547</v>
      </c>
      <c r="D416" s="20" t="s">
        <v>468</v>
      </c>
      <c r="E416" s="20" t="s">
        <v>22</v>
      </c>
      <c r="F416" s="73"/>
      <c r="G416" s="73" t="s">
        <v>203</v>
      </c>
      <c r="H416" s="20" t="s">
        <v>548</v>
      </c>
      <c r="I416" s="73" t="s">
        <v>60</v>
      </c>
      <c r="J416" s="73" t="s">
        <v>136</v>
      </c>
      <c r="K416" s="73">
        <v>2017</v>
      </c>
      <c r="L416" s="75">
        <v>42887</v>
      </c>
      <c r="M416" s="75">
        <v>42887</v>
      </c>
      <c r="N416" s="73"/>
      <c r="O416" s="73"/>
      <c r="P416" s="73"/>
      <c r="Q416" s="20"/>
    </row>
    <row r="417" spans="2:17" s="77" customFormat="1">
      <c r="B417" s="124">
        <v>205</v>
      </c>
      <c r="C417" s="20" t="s">
        <v>547</v>
      </c>
      <c r="D417" s="20" t="s">
        <v>468</v>
      </c>
      <c r="E417" s="20" t="s">
        <v>22</v>
      </c>
      <c r="F417" s="73"/>
      <c r="G417" s="73" t="s">
        <v>203</v>
      </c>
      <c r="H417" s="20" t="s">
        <v>548</v>
      </c>
      <c r="I417" s="73" t="s">
        <v>60</v>
      </c>
      <c r="J417" s="73" t="s">
        <v>496</v>
      </c>
      <c r="K417" s="73">
        <v>2017</v>
      </c>
      <c r="L417" s="75">
        <v>42887</v>
      </c>
      <c r="M417" s="75">
        <v>42887</v>
      </c>
      <c r="N417" s="73"/>
      <c r="O417" s="73"/>
      <c r="P417" s="73"/>
      <c r="Q417" s="20"/>
    </row>
    <row r="418" spans="2:17" s="77" customFormat="1">
      <c r="B418" s="124">
        <v>205</v>
      </c>
      <c r="C418" s="20" t="s">
        <v>547</v>
      </c>
      <c r="D418" s="20" t="s">
        <v>468</v>
      </c>
      <c r="E418" s="20" t="s">
        <v>22</v>
      </c>
      <c r="F418" s="73"/>
      <c r="G418" s="73" t="s">
        <v>203</v>
      </c>
      <c r="H418" s="20" t="s">
        <v>548</v>
      </c>
      <c r="I418" s="73" t="s">
        <v>60</v>
      </c>
      <c r="J418" s="73" t="s">
        <v>581</v>
      </c>
      <c r="K418" s="73">
        <v>2017</v>
      </c>
      <c r="L418" s="75">
        <v>42887</v>
      </c>
      <c r="M418" s="75">
        <v>42887</v>
      </c>
      <c r="N418" s="73"/>
      <c r="O418" s="73"/>
      <c r="P418" s="73"/>
      <c r="Q418" s="20"/>
    </row>
    <row r="419" spans="2:17" s="77" customFormat="1">
      <c r="B419" s="124">
        <v>205</v>
      </c>
      <c r="C419" s="20" t="s">
        <v>547</v>
      </c>
      <c r="D419" s="20" t="s">
        <v>468</v>
      </c>
      <c r="E419" s="20" t="s">
        <v>22</v>
      </c>
      <c r="F419" s="73"/>
      <c r="G419" s="73" t="s">
        <v>203</v>
      </c>
      <c r="H419" s="20" t="s">
        <v>548</v>
      </c>
      <c r="I419" s="73" t="s">
        <v>60</v>
      </c>
      <c r="J419" s="73" t="s">
        <v>582</v>
      </c>
      <c r="K419" s="73">
        <v>2017</v>
      </c>
      <c r="L419" s="75">
        <v>42887</v>
      </c>
      <c r="M419" s="75">
        <v>42887</v>
      </c>
      <c r="N419" s="73"/>
      <c r="O419" s="73"/>
      <c r="P419" s="73"/>
      <c r="Q419" s="20"/>
    </row>
    <row r="420" spans="2:17" s="77" customFormat="1">
      <c r="B420" s="124">
        <v>206</v>
      </c>
      <c r="C420" s="20" t="s">
        <v>547</v>
      </c>
      <c r="D420" s="20" t="s">
        <v>468</v>
      </c>
      <c r="E420" s="20" t="s">
        <v>22</v>
      </c>
      <c r="F420" s="73" t="s">
        <v>255</v>
      </c>
      <c r="G420" s="73" t="s">
        <v>22</v>
      </c>
      <c r="H420" s="20"/>
      <c r="I420" s="73" t="s">
        <v>176</v>
      </c>
      <c r="J420" s="73" t="s">
        <v>205</v>
      </c>
      <c r="K420" s="73">
        <v>2017</v>
      </c>
      <c r="L420" s="75">
        <v>42887</v>
      </c>
      <c r="M420" s="75">
        <v>42887</v>
      </c>
      <c r="N420" s="73"/>
      <c r="O420" s="73" t="s">
        <v>583</v>
      </c>
      <c r="P420" s="73"/>
      <c r="Q420" s="20" t="s">
        <v>584</v>
      </c>
    </row>
    <row r="421" spans="2:17" s="77" customFormat="1">
      <c r="B421" s="124">
        <v>207</v>
      </c>
      <c r="C421" s="20" t="s">
        <v>547</v>
      </c>
      <c r="D421" s="20" t="s">
        <v>468</v>
      </c>
      <c r="E421" s="20" t="s">
        <v>22</v>
      </c>
      <c r="F421" s="20" t="s">
        <v>468</v>
      </c>
      <c r="G421" s="73" t="s">
        <v>22</v>
      </c>
      <c r="H421" s="20" t="s">
        <v>563</v>
      </c>
      <c r="I421" s="73" t="s">
        <v>51</v>
      </c>
      <c r="J421" s="73" t="s">
        <v>92</v>
      </c>
      <c r="K421" s="73">
        <v>2017</v>
      </c>
      <c r="L421" s="75">
        <v>43070</v>
      </c>
      <c r="M421" s="75">
        <v>43374</v>
      </c>
      <c r="N421" s="73"/>
      <c r="O421" s="73"/>
      <c r="P421" s="73"/>
      <c r="Q421" s="20"/>
    </row>
    <row r="422" spans="2:17" s="77" customFormat="1">
      <c r="B422" s="124">
        <v>208</v>
      </c>
      <c r="C422" s="20" t="s">
        <v>547</v>
      </c>
      <c r="D422" s="20" t="s">
        <v>468</v>
      </c>
      <c r="E422" s="20" t="s">
        <v>22</v>
      </c>
      <c r="F422" s="73"/>
      <c r="G422" s="73" t="s">
        <v>30</v>
      </c>
      <c r="H422" s="20" t="s">
        <v>585</v>
      </c>
      <c r="I422" s="73" t="s">
        <v>176</v>
      </c>
      <c r="J422" s="73" t="s">
        <v>96</v>
      </c>
      <c r="K422" s="73">
        <v>2018</v>
      </c>
      <c r="L422" s="75">
        <v>43221</v>
      </c>
      <c r="M422" s="75">
        <v>43617</v>
      </c>
      <c r="N422" s="73"/>
      <c r="O422" s="73" t="s">
        <v>181</v>
      </c>
      <c r="P422" s="74"/>
      <c r="Q422" s="20"/>
    </row>
    <row r="423" spans="2:17" s="77" customFormat="1">
      <c r="B423" s="124">
        <v>208</v>
      </c>
      <c r="C423" s="20" t="s">
        <v>547</v>
      </c>
      <c r="D423" s="20" t="s">
        <v>468</v>
      </c>
      <c r="E423" s="20" t="s">
        <v>22</v>
      </c>
      <c r="F423" s="73"/>
      <c r="G423" s="73" t="s">
        <v>30</v>
      </c>
      <c r="H423" s="20" t="s">
        <v>585</v>
      </c>
      <c r="I423" s="73" t="s">
        <v>176</v>
      </c>
      <c r="J423" s="73" t="s">
        <v>113</v>
      </c>
      <c r="K423" s="73">
        <v>2018</v>
      </c>
      <c r="L423" s="75">
        <v>43221</v>
      </c>
      <c r="M423" s="75">
        <v>43617</v>
      </c>
      <c r="N423" s="73"/>
      <c r="O423" s="73"/>
      <c r="P423" s="73"/>
      <c r="Q423" s="20" t="s">
        <v>586</v>
      </c>
    </row>
    <row r="424" spans="2:17" s="77" customFormat="1">
      <c r="B424" s="124">
        <v>208</v>
      </c>
      <c r="C424" s="20" t="s">
        <v>547</v>
      </c>
      <c r="D424" s="20" t="s">
        <v>468</v>
      </c>
      <c r="E424" s="20" t="s">
        <v>22</v>
      </c>
      <c r="F424" s="73"/>
      <c r="G424" s="73" t="s">
        <v>30</v>
      </c>
      <c r="H424" s="20" t="s">
        <v>585</v>
      </c>
      <c r="I424" s="73" t="s">
        <v>176</v>
      </c>
      <c r="J424" s="73" t="s">
        <v>174</v>
      </c>
      <c r="K424" s="73">
        <v>2018</v>
      </c>
      <c r="L424" s="75">
        <v>43221</v>
      </c>
      <c r="M424" s="75">
        <v>43617</v>
      </c>
      <c r="N424" s="73"/>
      <c r="O424" s="73" t="s">
        <v>262</v>
      </c>
      <c r="P424" s="73"/>
      <c r="Q424" s="39"/>
    </row>
    <row r="425" spans="2:17" s="77" customFormat="1">
      <c r="B425" s="124">
        <v>208</v>
      </c>
      <c r="C425" s="20" t="s">
        <v>547</v>
      </c>
      <c r="D425" s="20" t="s">
        <v>468</v>
      </c>
      <c r="E425" s="20" t="s">
        <v>22</v>
      </c>
      <c r="F425" s="73"/>
      <c r="G425" s="73" t="s">
        <v>30</v>
      </c>
      <c r="H425" s="20" t="s">
        <v>585</v>
      </c>
      <c r="I425" s="73" t="s">
        <v>176</v>
      </c>
      <c r="J425" s="73" t="s">
        <v>176</v>
      </c>
      <c r="K425" s="73">
        <v>2018</v>
      </c>
      <c r="L425" s="75">
        <v>43221</v>
      </c>
      <c r="M425" s="75">
        <v>43617</v>
      </c>
      <c r="N425" s="73"/>
      <c r="O425" s="73" t="s">
        <v>61</v>
      </c>
      <c r="P425" s="73" t="s">
        <v>568</v>
      </c>
      <c r="Q425" s="20"/>
    </row>
    <row r="426" spans="2:17" s="77" customFormat="1">
      <c r="B426" s="124">
        <v>208</v>
      </c>
      <c r="C426" s="20" t="s">
        <v>547</v>
      </c>
      <c r="D426" s="20" t="s">
        <v>468</v>
      </c>
      <c r="E426" s="20" t="s">
        <v>22</v>
      </c>
      <c r="F426" s="73"/>
      <c r="G426" s="73" t="s">
        <v>30</v>
      </c>
      <c r="H426" s="20" t="s">
        <v>585</v>
      </c>
      <c r="I426" s="73" t="s">
        <v>176</v>
      </c>
      <c r="J426" s="73" t="s">
        <v>587</v>
      </c>
      <c r="K426" s="73">
        <v>2018</v>
      </c>
      <c r="L426" s="75">
        <v>43221</v>
      </c>
      <c r="M426" s="75">
        <v>43617</v>
      </c>
      <c r="N426" s="73"/>
      <c r="O426" s="73" t="s">
        <v>588</v>
      </c>
      <c r="P426" s="73"/>
      <c r="Q426" s="20"/>
    </row>
    <row r="427" spans="2:17" s="77" customFormat="1">
      <c r="B427" s="124">
        <v>209</v>
      </c>
      <c r="C427" s="20" t="s">
        <v>547</v>
      </c>
      <c r="D427" s="20" t="s">
        <v>468</v>
      </c>
      <c r="E427" s="20" t="s">
        <v>22</v>
      </c>
      <c r="F427" s="73" t="s">
        <v>199</v>
      </c>
      <c r="G427" s="73" t="s">
        <v>22</v>
      </c>
      <c r="H427" s="20" t="s">
        <v>589</v>
      </c>
      <c r="I427" s="73" t="s">
        <v>60</v>
      </c>
      <c r="J427" s="73" t="s">
        <v>60</v>
      </c>
      <c r="K427" s="73">
        <v>2018</v>
      </c>
      <c r="L427" s="75">
        <v>43435</v>
      </c>
      <c r="M427" s="75">
        <v>43132</v>
      </c>
      <c r="N427" s="73"/>
      <c r="O427" s="73" t="s">
        <v>93</v>
      </c>
      <c r="P427" s="73" t="s">
        <v>321</v>
      </c>
      <c r="Q427" s="20" t="s">
        <v>590</v>
      </c>
    </row>
    <row r="428" spans="2:17" s="77" customFormat="1">
      <c r="B428" s="124">
        <v>210</v>
      </c>
      <c r="C428" s="39" t="s">
        <v>547</v>
      </c>
      <c r="D428" s="20" t="s">
        <v>468</v>
      </c>
      <c r="E428" s="20" t="s">
        <v>22</v>
      </c>
      <c r="F428" s="74" t="s">
        <v>591</v>
      </c>
      <c r="G428" s="74" t="s">
        <v>22</v>
      </c>
      <c r="H428" s="39" t="s">
        <v>592</v>
      </c>
      <c r="I428" s="74" t="s">
        <v>51</v>
      </c>
      <c r="J428" s="74" t="s">
        <v>52</v>
      </c>
      <c r="K428" s="73">
        <v>2019</v>
      </c>
      <c r="L428" s="75">
        <v>43739</v>
      </c>
      <c r="M428" s="75">
        <v>43739</v>
      </c>
      <c r="N428" s="73"/>
      <c r="O428" s="74"/>
      <c r="P428" s="73"/>
      <c r="Q428" s="39" t="s">
        <v>593</v>
      </c>
    </row>
    <row r="429" spans="2:17" s="77" customFormat="1">
      <c r="B429" s="124">
        <v>211</v>
      </c>
      <c r="C429" s="20" t="s">
        <v>547</v>
      </c>
      <c r="D429" s="20" t="s">
        <v>468</v>
      </c>
      <c r="E429" s="20" t="s">
        <v>22</v>
      </c>
      <c r="F429" s="74" t="s">
        <v>468</v>
      </c>
      <c r="G429" s="74" t="s">
        <v>22</v>
      </c>
      <c r="H429" s="39" t="s">
        <v>572</v>
      </c>
      <c r="I429" s="74" t="s">
        <v>60</v>
      </c>
      <c r="J429" s="74" t="s">
        <v>60</v>
      </c>
      <c r="K429" s="73">
        <v>2019</v>
      </c>
      <c r="L429" s="75">
        <v>43770</v>
      </c>
      <c r="M429" s="75">
        <v>43770</v>
      </c>
      <c r="N429" s="73"/>
      <c r="O429" s="73" t="s">
        <v>61</v>
      </c>
      <c r="P429" s="73" t="s">
        <v>594</v>
      </c>
      <c r="Q429" s="20" t="s">
        <v>595</v>
      </c>
    </row>
    <row r="430" spans="2:17" s="77" customFormat="1">
      <c r="B430" s="124">
        <v>211</v>
      </c>
      <c r="C430" s="20" t="s">
        <v>547</v>
      </c>
      <c r="D430" s="20" t="s">
        <v>468</v>
      </c>
      <c r="E430" s="20" t="s">
        <v>22</v>
      </c>
      <c r="F430" s="74" t="s">
        <v>468</v>
      </c>
      <c r="G430" s="74" t="s">
        <v>22</v>
      </c>
      <c r="H430" s="39" t="s">
        <v>572</v>
      </c>
      <c r="I430" s="74" t="s">
        <v>60</v>
      </c>
      <c r="J430" s="74" t="s">
        <v>596</v>
      </c>
      <c r="K430" s="73">
        <v>2019</v>
      </c>
      <c r="L430" s="75">
        <v>43770</v>
      </c>
      <c r="M430" s="75">
        <v>43770</v>
      </c>
      <c r="N430" s="73"/>
      <c r="O430" s="73" t="s">
        <v>61</v>
      </c>
      <c r="P430" s="73" t="s">
        <v>597</v>
      </c>
      <c r="Q430" s="20"/>
    </row>
    <row r="431" spans="2:17" s="77" customFormat="1">
      <c r="B431" s="124">
        <v>212</v>
      </c>
      <c r="C431" s="20" t="s">
        <v>547</v>
      </c>
      <c r="D431" s="20" t="s">
        <v>468</v>
      </c>
      <c r="E431" s="20" t="s">
        <v>22</v>
      </c>
      <c r="F431" s="73" t="s">
        <v>468</v>
      </c>
      <c r="G431" s="73" t="s">
        <v>22</v>
      </c>
      <c r="H431" s="20" t="s">
        <v>563</v>
      </c>
      <c r="I431" s="73" t="s">
        <v>51</v>
      </c>
      <c r="J431" s="73" t="s">
        <v>52</v>
      </c>
      <c r="K431" s="73">
        <v>2020</v>
      </c>
      <c r="L431" s="75">
        <v>43891</v>
      </c>
      <c r="M431" s="75">
        <v>44136</v>
      </c>
      <c r="N431" s="73"/>
      <c r="O431" s="73" t="s">
        <v>565</v>
      </c>
      <c r="P431" s="73"/>
      <c r="Q431" s="20" t="s">
        <v>598</v>
      </c>
    </row>
    <row r="432" spans="2:17" s="77" customFormat="1">
      <c r="B432" s="124">
        <v>213</v>
      </c>
      <c r="C432" s="20" t="s">
        <v>547</v>
      </c>
      <c r="D432" s="20" t="s">
        <v>468</v>
      </c>
      <c r="E432" s="20" t="s">
        <v>22</v>
      </c>
      <c r="F432" s="74" t="s">
        <v>468</v>
      </c>
      <c r="G432" s="74" t="s">
        <v>22</v>
      </c>
      <c r="H432" s="39" t="s">
        <v>599</v>
      </c>
      <c r="I432" s="74" t="s">
        <v>60</v>
      </c>
      <c r="J432" s="74" t="s">
        <v>270</v>
      </c>
      <c r="K432" s="73">
        <v>2020</v>
      </c>
      <c r="L432" s="75">
        <v>43952</v>
      </c>
      <c r="M432" s="75">
        <v>43952</v>
      </c>
      <c r="N432" s="73"/>
      <c r="O432" s="73" t="s">
        <v>195</v>
      </c>
      <c r="P432" s="74" t="s">
        <v>420</v>
      </c>
      <c r="Q432" s="20"/>
    </row>
    <row r="433" spans="1:17" s="77" customFormat="1">
      <c r="B433" s="124">
        <v>213</v>
      </c>
      <c r="C433" s="20" t="s">
        <v>547</v>
      </c>
      <c r="D433" s="20" t="s">
        <v>468</v>
      </c>
      <c r="E433" s="20" t="s">
        <v>22</v>
      </c>
      <c r="F433" s="74" t="s">
        <v>468</v>
      </c>
      <c r="G433" s="74" t="s">
        <v>22</v>
      </c>
      <c r="H433" s="39" t="s">
        <v>599</v>
      </c>
      <c r="I433" s="74" t="s">
        <v>60</v>
      </c>
      <c r="J433" s="74" t="s">
        <v>60</v>
      </c>
      <c r="K433" s="73">
        <v>2020</v>
      </c>
      <c r="L433" s="75">
        <v>43952</v>
      </c>
      <c r="M433" s="75">
        <v>43952</v>
      </c>
      <c r="N433" s="73"/>
      <c r="O433" s="73" t="s">
        <v>195</v>
      </c>
      <c r="P433" s="73" t="s">
        <v>196</v>
      </c>
      <c r="Q433" s="20"/>
    </row>
    <row r="434" spans="1:17" s="81" customFormat="1">
      <c r="A434" s="77"/>
      <c r="B434" s="124">
        <v>213</v>
      </c>
      <c r="C434" s="20" t="s">
        <v>547</v>
      </c>
      <c r="D434" s="20" t="s">
        <v>468</v>
      </c>
      <c r="E434" s="20" t="s">
        <v>22</v>
      </c>
      <c r="F434" s="74" t="s">
        <v>468</v>
      </c>
      <c r="G434" s="74" t="s">
        <v>22</v>
      </c>
      <c r="H434" s="39" t="s">
        <v>599</v>
      </c>
      <c r="I434" s="74" t="s">
        <v>60</v>
      </c>
      <c r="J434" s="20" t="s">
        <v>600</v>
      </c>
      <c r="K434" s="73">
        <v>2020</v>
      </c>
      <c r="L434" s="75">
        <v>43952</v>
      </c>
      <c r="M434" s="75">
        <v>43952</v>
      </c>
      <c r="N434" s="73"/>
      <c r="O434" s="73" t="s">
        <v>195</v>
      </c>
      <c r="P434" s="73"/>
      <c r="Q434" s="20" t="s">
        <v>601</v>
      </c>
    </row>
    <row r="435" spans="1:17" s="81" customFormat="1">
      <c r="A435" s="77"/>
      <c r="B435" s="124">
        <v>213</v>
      </c>
      <c r="C435" s="20" t="s">
        <v>547</v>
      </c>
      <c r="D435" s="20" t="s">
        <v>468</v>
      </c>
      <c r="E435" s="20" t="s">
        <v>22</v>
      </c>
      <c r="F435" s="74" t="s">
        <v>468</v>
      </c>
      <c r="G435" s="74" t="s">
        <v>22</v>
      </c>
      <c r="H435" s="39" t="s">
        <v>599</v>
      </c>
      <c r="I435" s="91" t="s">
        <v>60</v>
      </c>
      <c r="J435" s="91" t="s">
        <v>602</v>
      </c>
      <c r="K435" s="76">
        <v>2020</v>
      </c>
      <c r="L435" s="117">
        <v>43952</v>
      </c>
      <c r="M435" s="117">
        <v>43952</v>
      </c>
      <c r="N435" s="91"/>
      <c r="O435" s="91" t="s">
        <v>195</v>
      </c>
      <c r="P435" s="76" t="s">
        <v>603</v>
      </c>
      <c r="Q435" s="39"/>
    </row>
    <row r="436" spans="1:17" s="80" customFormat="1">
      <c r="B436" s="124">
        <v>214</v>
      </c>
      <c r="C436" s="82" t="s">
        <v>547</v>
      </c>
      <c r="D436" s="82" t="s">
        <v>468</v>
      </c>
      <c r="E436" s="82" t="s">
        <v>22</v>
      </c>
      <c r="F436" s="97" t="s">
        <v>468</v>
      </c>
      <c r="G436" s="97" t="s">
        <v>22</v>
      </c>
      <c r="H436" s="82" t="s">
        <v>563</v>
      </c>
      <c r="I436" s="76" t="s">
        <v>51</v>
      </c>
      <c r="J436" s="76" t="s">
        <v>141</v>
      </c>
      <c r="K436" s="76">
        <v>2021</v>
      </c>
      <c r="L436" s="117">
        <v>44531</v>
      </c>
      <c r="M436" s="117">
        <v>44136</v>
      </c>
      <c r="N436" s="76"/>
      <c r="O436" s="76" t="s">
        <v>565</v>
      </c>
      <c r="P436" s="76"/>
      <c r="Q436" s="82" t="s">
        <v>604</v>
      </c>
    </row>
    <row r="437" spans="1:17" s="77" customFormat="1">
      <c r="B437" s="124">
        <v>215</v>
      </c>
      <c r="C437" s="39" t="s">
        <v>605</v>
      </c>
      <c r="D437" s="20" t="s">
        <v>606</v>
      </c>
      <c r="E437" s="20" t="s">
        <v>22</v>
      </c>
      <c r="F437" s="73" t="s">
        <v>606</v>
      </c>
      <c r="G437" s="73" t="s">
        <v>22</v>
      </c>
      <c r="H437" s="73"/>
      <c r="I437" s="76" t="s">
        <v>60</v>
      </c>
      <c r="J437" s="76" t="s">
        <v>60</v>
      </c>
      <c r="K437" s="76">
        <v>2017</v>
      </c>
      <c r="L437" s="117">
        <v>42736</v>
      </c>
      <c r="M437" s="117">
        <v>42736</v>
      </c>
      <c r="N437" s="76"/>
      <c r="O437" s="76" t="s">
        <v>61</v>
      </c>
      <c r="P437" s="76" t="s">
        <v>607</v>
      </c>
      <c r="Q437" s="73"/>
    </row>
    <row r="438" spans="1:17" s="77" customFormat="1">
      <c r="B438" s="124">
        <v>216</v>
      </c>
      <c r="C438" s="20" t="s">
        <v>605</v>
      </c>
      <c r="D438" s="20" t="s">
        <v>606</v>
      </c>
      <c r="E438" s="20" t="s">
        <v>22</v>
      </c>
      <c r="F438" s="73" t="s">
        <v>606</v>
      </c>
      <c r="G438" s="73" t="s">
        <v>22</v>
      </c>
      <c r="H438" s="73"/>
      <c r="I438" s="73" t="s">
        <v>176</v>
      </c>
      <c r="J438" s="73" t="s">
        <v>205</v>
      </c>
      <c r="K438" s="73">
        <v>2019</v>
      </c>
      <c r="L438" s="75">
        <v>43525</v>
      </c>
      <c r="M438" s="75">
        <v>43525</v>
      </c>
      <c r="N438" s="73"/>
      <c r="O438" s="73" t="s">
        <v>93</v>
      </c>
      <c r="P438" s="73" t="s">
        <v>608</v>
      </c>
      <c r="Q438" s="73" t="s">
        <v>609</v>
      </c>
    </row>
    <row r="439" spans="1:17" s="77" customFormat="1">
      <c r="B439" s="124">
        <v>217</v>
      </c>
      <c r="C439" s="20" t="s">
        <v>610</v>
      </c>
      <c r="D439" s="20" t="s">
        <v>255</v>
      </c>
      <c r="E439" s="20" t="s">
        <v>22</v>
      </c>
      <c r="F439" s="73" t="s">
        <v>611</v>
      </c>
      <c r="G439" s="73" t="s">
        <v>203</v>
      </c>
      <c r="H439" s="20" t="s">
        <v>612</v>
      </c>
      <c r="I439" s="73" t="s">
        <v>176</v>
      </c>
      <c r="J439" s="73" t="s">
        <v>215</v>
      </c>
      <c r="K439" s="73">
        <v>2017</v>
      </c>
      <c r="L439" s="75">
        <v>43009</v>
      </c>
      <c r="M439" s="75">
        <v>42370</v>
      </c>
      <c r="N439" s="73"/>
      <c r="O439" s="73" t="s">
        <v>613</v>
      </c>
      <c r="P439" s="73" t="s">
        <v>614</v>
      </c>
      <c r="Q439" s="73"/>
    </row>
    <row r="440" spans="1:17" s="77" customFormat="1">
      <c r="B440" s="124">
        <v>217</v>
      </c>
      <c r="C440" s="20" t="s">
        <v>610</v>
      </c>
      <c r="D440" s="20" t="s">
        <v>255</v>
      </c>
      <c r="E440" s="20" t="s">
        <v>22</v>
      </c>
      <c r="F440" s="73" t="s">
        <v>611</v>
      </c>
      <c r="G440" s="73" t="s">
        <v>203</v>
      </c>
      <c r="H440" s="20" t="s">
        <v>612</v>
      </c>
      <c r="I440" s="73" t="s">
        <v>176</v>
      </c>
      <c r="J440" s="73" t="s">
        <v>106</v>
      </c>
      <c r="K440" s="73">
        <v>2017</v>
      </c>
      <c r="L440" s="75">
        <v>43009</v>
      </c>
      <c r="M440" s="75">
        <v>42856</v>
      </c>
      <c r="N440" s="73"/>
      <c r="O440" s="74" t="s">
        <v>613</v>
      </c>
      <c r="P440" s="73" t="s">
        <v>615</v>
      </c>
      <c r="Q440" s="73"/>
    </row>
    <row r="441" spans="1:17" s="77" customFormat="1">
      <c r="B441" s="124">
        <v>217</v>
      </c>
      <c r="C441" s="20" t="s">
        <v>610</v>
      </c>
      <c r="D441" s="20" t="s">
        <v>255</v>
      </c>
      <c r="E441" s="20" t="s">
        <v>22</v>
      </c>
      <c r="F441" s="73" t="s">
        <v>611</v>
      </c>
      <c r="G441" s="73" t="s">
        <v>203</v>
      </c>
      <c r="H441" s="20" t="s">
        <v>612</v>
      </c>
      <c r="I441" s="73" t="s">
        <v>176</v>
      </c>
      <c r="J441" s="73" t="s">
        <v>113</v>
      </c>
      <c r="K441" s="73">
        <v>2017</v>
      </c>
      <c r="L441" s="75">
        <v>43009</v>
      </c>
      <c r="M441" s="75">
        <v>42856</v>
      </c>
      <c r="N441" s="73"/>
      <c r="O441" s="73" t="s">
        <v>616</v>
      </c>
      <c r="P441" s="73" t="s">
        <v>617</v>
      </c>
      <c r="Q441" s="20" t="s">
        <v>618</v>
      </c>
    </row>
    <row r="442" spans="1:17" s="77" customFormat="1">
      <c r="B442" s="124">
        <v>217</v>
      </c>
      <c r="C442" s="20" t="s">
        <v>610</v>
      </c>
      <c r="D442" s="20" t="s">
        <v>255</v>
      </c>
      <c r="E442" s="20" t="s">
        <v>22</v>
      </c>
      <c r="F442" s="73"/>
      <c r="G442" s="73" t="s">
        <v>203</v>
      </c>
      <c r="H442" s="20" t="s">
        <v>612</v>
      </c>
      <c r="I442" s="73" t="s">
        <v>176</v>
      </c>
      <c r="J442" s="73" t="s">
        <v>176</v>
      </c>
      <c r="K442" s="73">
        <v>2017</v>
      </c>
      <c r="L442" s="75">
        <v>43009</v>
      </c>
      <c r="M442" s="75">
        <v>42948</v>
      </c>
      <c r="N442" s="73"/>
      <c r="O442" s="73" t="s">
        <v>621</v>
      </c>
      <c r="P442" s="73"/>
      <c r="Q442" s="73"/>
    </row>
    <row r="443" spans="1:17" s="77" customFormat="1">
      <c r="B443" s="124">
        <v>217</v>
      </c>
      <c r="C443" s="20" t="s">
        <v>610</v>
      </c>
      <c r="D443" s="20" t="s">
        <v>255</v>
      </c>
      <c r="E443" s="20" t="s">
        <v>22</v>
      </c>
      <c r="F443" s="73" t="s">
        <v>611</v>
      </c>
      <c r="G443" s="73" t="s">
        <v>203</v>
      </c>
      <c r="H443" s="20" t="s">
        <v>612</v>
      </c>
      <c r="I443" s="73" t="s">
        <v>176</v>
      </c>
      <c r="J443" s="73" t="s">
        <v>272</v>
      </c>
      <c r="K443" s="73">
        <v>2017</v>
      </c>
      <c r="L443" s="75">
        <v>43009</v>
      </c>
      <c r="M443" s="75">
        <v>42309</v>
      </c>
      <c r="N443" s="73"/>
      <c r="O443" s="73" t="s">
        <v>619</v>
      </c>
      <c r="P443" s="73" t="s">
        <v>620</v>
      </c>
      <c r="Q443" s="20"/>
    </row>
    <row r="444" spans="1:17" s="77" customFormat="1">
      <c r="B444" s="124">
        <v>218</v>
      </c>
      <c r="C444" s="20" t="s">
        <v>610</v>
      </c>
      <c r="D444" s="20" t="s">
        <v>255</v>
      </c>
      <c r="E444" s="20" t="s">
        <v>22</v>
      </c>
      <c r="F444" s="73"/>
      <c r="G444" s="73" t="s">
        <v>203</v>
      </c>
      <c r="H444" s="20" t="s">
        <v>612</v>
      </c>
      <c r="I444" s="73" t="s">
        <v>176</v>
      </c>
      <c r="J444" s="73" t="s">
        <v>176</v>
      </c>
      <c r="K444" s="73">
        <v>2018</v>
      </c>
      <c r="L444" s="75">
        <v>43221</v>
      </c>
      <c r="M444" s="75">
        <v>43221</v>
      </c>
      <c r="N444" s="73"/>
      <c r="O444" s="73" t="s">
        <v>622</v>
      </c>
      <c r="P444" s="73"/>
      <c r="Q444" s="73" t="s">
        <v>623</v>
      </c>
    </row>
    <row r="445" spans="1:17" s="77" customFormat="1">
      <c r="B445" s="124">
        <v>219</v>
      </c>
      <c r="C445" s="20" t="s">
        <v>610</v>
      </c>
      <c r="D445" s="20" t="s">
        <v>255</v>
      </c>
      <c r="E445" s="20" t="s">
        <v>22</v>
      </c>
      <c r="F445" s="73"/>
      <c r="G445" s="73" t="s">
        <v>203</v>
      </c>
      <c r="H445" s="20" t="s">
        <v>612</v>
      </c>
      <c r="I445" s="73" t="s">
        <v>60</v>
      </c>
      <c r="J445" s="73" t="s">
        <v>60</v>
      </c>
      <c r="K445" s="73">
        <v>2018</v>
      </c>
      <c r="L445" s="75">
        <v>43344</v>
      </c>
      <c r="M445" s="75">
        <v>43344</v>
      </c>
      <c r="N445" s="73"/>
      <c r="O445" s="73"/>
      <c r="P445" s="73"/>
      <c r="Q445" s="73" t="s">
        <v>357</v>
      </c>
    </row>
    <row r="446" spans="1:17" s="77" customFormat="1">
      <c r="B446" s="124">
        <v>220</v>
      </c>
      <c r="C446" s="20" t="s">
        <v>610</v>
      </c>
      <c r="D446" s="20" t="s">
        <v>255</v>
      </c>
      <c r="E446" s="20" t="s">
        <v>22</v>
      </c>
      <c r="F446" s="20"/>
      <c r="G446" s="73" t="s">
        <v>203</v>
      </c>
      <c r="H446" s="20" t="s">
        <v>612</v>
      </c>
      <c r="I446" s="74" t="s">
        <v>265</v>
      </c>
      <c r="J446" s="39" t="s">
        <v>215</v>
      </c>
      <c r="K446" s="73">
        <v>2021</v>
      </c>
      <c r="L446" s="40">
        <v>44531</v>
      </c>
      <c r="M446" s="75">
        <v>44256</v>
      </c>
      <c r="N446" s="39"/>
      <c r="O446" s="73"/>
      <c r="P446" s="73"/>
      <c r="Q446" s="39" t="s">
        <v>624</v>
      </c>
    </row>
    <row r="447" spans="1:17" s="77" customFormat="1">
      <c r="B447" s="124">
        <v>220</v>
      </c>
      <c r="C447" s="20" t="s">
        <v>610</v>
      </c>
      <c r="D447" s="20" t="s">
        <v>255</v>
      </c>
      <c r="E447" s="20" t="s">
        <v>22</v>
      </c>
      <c r="F447" s="20"/>
      <c r="G447" s="73" t="s">
        <v>203</v>
      </c>
      <c r="H447" s="20" t="s">
        <v>612</v>
      </c>
      <c r="I447" s="74" t="s">
        <v>265</v>
      </c>
      <c r="J447" s="39" t="s">
        <v>270</v>
      </c>
      <c r="K447" s="73">
        <v>2021</v>
      </c>
      <c r="L447" s="40">
        <v>44531</v>
      </c>
      <c r="M447" s="75">
        <v>44256</v>
      </c>
      <c r="N447" s="39"/>
      <c r="O447" s="73"/>
      <c r="P447" s="73"/>
      <c r="Q447" s="20"/>
    </row>
    <row r="448" spans="1:17" s="77" customFormat="1">
      <c r="B448" s="124">
        <v>220</v>
      </c>
      <c r="C448" s="20" t="s">
        <v>610</v>
      </c>
      <c r="D448" s="20" t="s">
        <v>255</v>
      </c>
      <c r="E448" s="20" t="s">
        <v>22</v>
      </c>
      <c r="F448" s="20"/>
      <c r="G448" s="73" t="s">
        <v>203</v>
      </c>
      <c r="H448" s="20" t="s">
        <v>612</v>
      </c>
      <c r="I448" s="74" t="s">
        <v>265</v>
      </c>
      <c r="J448" s="39" t="s">
        <v>625</v>
      </c>
      <c r="K448" s="73">
        <v>2021</v>
      </c>
      <c r="L448" s="40">
        <v>44531</v>
      </c>
      <c r="M448" s="75">
        <v>44256</v>
      </c>
      <c r="N448" s="39"/>
      <c r="O448" s="74" t="s">
        <v>626</v>
      </c>
      <c r="P448" s="73"/>
      <c r="Q448" s="20"/>
    </row>
    <row r="449" spans="2:17" s="77" customFormat="1">
      <c r="B449" s="124">
        <v>220</v>
      </c>
      <c r="C449" s="20" t="s">
        <v>610</v>
      </c>
      <c r="D449" s="20" t="s">
        <v>255</v>
      </c>
      <c r="E449" s="20" t="s">
        <v>22</v>
      </c>
      <c r="F449" s="20"/>
      <c r="G449" s="73" t="s">
        <v>203</v>
      </c>
      <c r="H449" s="20" t="s">
        <v>612</v>
      </c>
      <c r="I449" s="74" t="s">
        <v>265</v>
      </c>
      <c r="J449" s="39" t="s">
        <v>80</v>
      </c>
      <c r="K449" s="73">
        <v>2021</v>
      </c>
      <c r="L449" s="40">
        <v>44531</v>
      </c>
      <c r="M449" s="75">
        <v>44256</v>
      </c>
      <c r="N449" s="39"/>
      <c r="O449" s="74" t="s">
        <v>627</v>
      </c>
      <c r="P449" s="74" t="s">
        <v>628</v>
      </c>
      <c r="Q449" s="20"/>
    </row>
    <row r="450" spans="2:17" s="77" customFormat="1">
      <c r="B450" s="124">
        <v>221</v>
      </c>
      <c r="C450" s="20" t="s">
        <v>629</v>
      </c>
      <c r="D450" s="20" t="s">
        <v>403</v>
      </c>
      <c r="E450" s="20" t="s">
        <v>22</v>
      </c>
      <c r="F450" s="73"/>
      <c r="G450" s="73" t="s">
        <v>203</v>
      </c>
      <c r="H450" s="20"/>
      <c r="I450" s="73" t="s">
        <v>60</v>
      </c>
      <c r="J450" s="73" t="s">
        <v>60</v>
      </c>
      <c r="K450" s="73">
        <v>2018</v>
      </c>
      <c r="L450" s="75">
        <v>43252</v>
      </c>
      <c r="M450" s="75">
        <v>43252</v>
      </c>
      <c r="N450" s="73"/>
      <c r="O450" s="73" t="s">
        <v>630</v>
      </c>
      <c r="P450" s="73"/>
      <c r="Q450" s="73" t="s">
        <v>631</v>
      </c>
    </row>
    <row r="451" spans="2:17" s="77" customFormat="1">
      <c r="B451" s="124">
        <v>222</v>
      </c>
      <c r="C451" s="20" t="s">
        <v>629</v>
      </c>
      <c r="D451" s="20" t="s">
        <v>403</v>
      </c>
      <c r="E451" s="20" t="s">
        <v>22</v>
      </c>
      <c r="F451" s="73"/>
      <c r="G451" s="73" t="s">
        <v>203</v>
      </c>
      <c r="H451" s="20"/>
      <c r="I451" s="73" t="s">
        <v>60</v>
      </c>
      <c r="J451" s="73" t="s">
        <v>60</v>
      </c>
      <c r="K451" s="73">
        <v>2019</v>
      </c>
      <c r="L451" s="75">
        <v>43800</v>
      </c>
      <c r="M451" s="75">
        <v>43497</v>
      </c>
      <c r="N451" s="74"/>
      <c r="O451" s="74"/>
      <c r="P451" s="74"/>
      <c r="Q451" s="73" t="s">
        <v>632</v>
      </c>
    </row>
    <row r="452" spans="2:17" s="77" customFormat="1">
      <c r="B452" s="124">
        <v>223</v>
      </c>
      <c r="C452" s="20" t="s">
        <v>629</v>
      </c>
      <c r="D452" s="20" t="s">
        <v>403</v>
      </c>
      <c r="E452" s="20" t="s">
        <v>22</v>
      </c>
      <c r="F452" s="74" t="s">
        <v>403</v>
      </c>
      <c r="G452" s="74" t="s">
        <v>22</v>
      </c>
      <c r="H452" s="39" t="s">
        <v>633</v>
      </c>
      <c r="I452" s="74" t="s">
        <v>51</v>
      </c>
      <c r="J452" s="74" t="s">
        <v>52</v>
      </c>
      <c r="K452" s="73">
        <v>2020</v>
      </c>
      <c r="L452" s="75">
        <v>44013</v>
      </c>
      <c r="M452" s="75">
        <v>44013</v>
      </c>
      <c r="N452" s="74"/>
      <c r="O452" s="74"/>
      <c r="P452" s="74"/>
      <c r="Q452" s="73" t="s">
        <v>634</v>
      </c>
    </row>
    <row r="453" spans="2:17" s="77" customFormat="1">
      <c r="B453" s="124">
        <v>224</v>
      </c>
      <c r="C453" s="39" t="s">
        <v>629</v>
      </c>
      <c r="D453" s="20" t="s">
        <v>403</v>
      </c>
      <c r="E453" s="20" t="s">
        <v>22</v>
      </c>
      <c r="F453" s="74" t="s">
        <v>403</v>
      </c>
      <c r="G453" s="74" t="s">
        <v>22</v>
      </c>
      <c r="H453" s="20"/>
      <c r="I453" s="74" t="s">
        <v>176</v>
      </c>
      <c r="J453" s="74" t="s">
        <v>205</v>
      </c>
      <c r="K453" s="73">
        <v>2020</v>
      </c>
      <c r="L453" s="75">
        <v>44013</v>
      </c>
      <c r="M453" s="75">
        <v>44075</v>
      </c>
      <c r="N453" s="74"/>
      <c r="O453" s="74" t="s">
        <v>61</v>
      </c>
      <c r="P453" s="74"/>
      <c r="Q453" s="73" t="s">
        <v>635</v>
      </c>
    </row>
    <row r="454" spans="2:17" s="77" customFormat="1">
      <c r="B454" s="124">
        <v>225</v>
      </c>
      <c r="C454" s="39" t="s">
        <v>629</v>
      </c>
      <c r="D454" s="20" t="s">
        <v>403</v>
      </c>
      <c r="E454" s="20" t="s">
        <v>22</v>
      </c>
      <c r="F454" s="74" t="s">
        <v>403</v>
      </c>
      <c r="G454" s="74" t="s">
        <v>22</v>
      </c>
      <c r="H454" s="39" t="s">
        <v>633</v>
      </c>
      <c r="I454" s="74" t="s">
        <v>51</v>
      </c>
      <c r="J454" s="39" t="s">
        <v>141</v>
      </c>
      <c r="K454" s="73">
        <v>2021</v>
      </c>
      <c r="L454" s="75">
        <v>44470</v>
      </c>
      <c r="M454" s="75">
        <v>44470</v>
      </c>
      <c r="N454" s="20"/>
      <c r="O454" s="74" t="s">
        <v>64</v>
      </c>
      <c r="P454" s="73"/>
      <c r="Q454" s="39" t="s">
        <v>636</v>
      </c>
    </row>
    <row r="455" spans="2:17" s="77" customFormat="1">
      <c r="B455" s="124">
        <v>226</v>
      </c>
      <c r="C455" s="39" t="s">
        <v>629</v>
      </c>
      <c r="D455" s="20" t="s">
        <v>403</v>
      </c>
      <c r="E455" s="20" t="s">
        <v>22</v>
      </c>
      <c r="F455" s="74" t="s">
        <v>403</v>
      </c>
      <c r="G455" s="74" t="s">
        <v>22</v>
      </c>
      <c r="H455" s="39"/>
      <c r="I455" s="74" t="s">
        <v>60</v>
      </c>
      <c r="J455" s="39" t="s">
        <v>60</v>
      </c>
      <c r="K455" s="73">
        <v>2021</v>
      </c>
      <c r="L455" s="75">
        <v>44531</v>
      </c>
      <c r="M455" s="75">
        <v>44531</v>
      </c>
      <c r="N455" s="20"/>
      <c r="O455" s="74" t="s">
        <v>195</v>
      </c>
      <c r="P455" s="74" t="s">
        <v>637</v>
      </c>
      <c r="Q455" s="20"/>
    </row>
    <row r="456" spans="2:17" s="77" customFormat="1">
      <c r="B456" s="124">
        <v>227</v>
      </c>
      <c r="C456" s="39" t="s">
        <v>629</v>
      </c>
      <c r="D456" s="20" t="s">
        <v>403</v>
      </c>
      <c r="E456" s="20" t="s">
        <v>22</v>
      </c>
      <c r="F456" s="74" t="s">
        <v>403</v>
      </c>
      <c r="G456" s="74" t="s">
        <v>22</v>
      </c>
      <c r="H456" s="39"/>
      <c r="I456" s="74" t="s">
        <v>168</v>
      </c>
      <c r="J456" s="39" t="s">
        <v>92</v>
      </c>
      <c r="K456" s="73">
        <v>2022</v>
      </c>
      <c r="L456" s="75">
        <v>44896</v>
      </c>
      <c r="M456" s="75">
        <v>44317</v>
      </c>
      <c r="N456" s="20"/>
      <c r="O456" s="74" t="s">
        <v>93</v>
      </c>
      <c r="P456" s="74"/>
      <c r="Q456" s="20" t="s">
        <v>2186</v>
      </c>
    </row>
    <row r="457" spans="2:17" s="77" customFormat="1">
      <c r="B457" s="124">
        <v>227</v>
      </c>
      <c r="C457" s="39" t="s">
        <v>629</v>
      </c>
      <c r="D457" s="20" t="s">
        <v>403</v>
      </c>
      <c r="E457" s="20" t="s">
        <v>22</v>
      </c>
      <c r="F457" s="74" t="s">
        <v>403</v>
      </c>
      <c r="G457" s="74" t="s">
        <v>22</v>
      </c>
      <c r="H457" s="39"/>
      <c r="I457" s="74" t="s">
        <v>168</v>
      </c>
      <c r="J457" s="39" t="s">
        <v>106</v>
      </c>
      <c r="K457" s="73">
        <v>2022</v>
      </c>
      <c r="L457" s="75">
        <v>44896</v>
      </c>
      <c r="M457" s="75">
        <v>44317</v>
      </c>
      <c r="N457" s="20"/>
      <c r="O457" s="74" t="s">
        <v>93</v>
      </c>
      <c r="P457" s="74" t="s">
        <v>97</v>
      </c>
      <c r="Q457" s="20"/>
    </row>
    <row r="458" spans="2:17" s="77" customFormat="1">
      <c r="B458" s="124">
        <v>227</v>
      </c>
      <c r="C458" s="39" t="s">
        <v>629</v>
      </c>
      <c r="D458" s="20" t="s">
        <v>403</v>
      </c>
      <c r="E458" s="20" t="s">
        <v>22</v>
      </c>
      <c r="F458" s="74" t="s">
        <v>403</v>
      </c>
      <c r="G458" s="74" t="s">
        <v>22</v>
      </c>
      <c r="H458" s="39"/>
      <c r="I458" s="74" t="s">
        <v>168</v>
      </c>
      <c r="J458" s="39" t="s">
        <v>174</v>
      </c>
      <c r="K458" s="73">
        <v>2022</v>
      </c>
      <c r="L458" s="75">
        <v>44896</v>
      </c>
      <c r="M458" s="75">
        <v>44317</v>
      </c>
      <c r="N458" s="20"/>
      <c r="O458" s="74" t="s">
        <v>93</v>
      </c>
      <c r="P458" s="74" t="s">
        <v>158</v>
      </c>
      <c r="Q458" s="20"/>
    </row>
    <row r="459" spans="2:17" s="77" customFormat="1">
      <c r="B459" s="124">
        <v>227</v>
      </c>
      <c r="C459" s="39" t="s">
        <v>629</v>
      </c>
      <c r="D459" s="20" t="s">
        <v>403</v>
      </c>
      <c r="E459" s="20" t="s">
        <v>22</v>
      </c>
      <c r="F459" s="74" t="s">
        <v>403</v>
      </c>
      <c r="G459" s="74" t="s">
        <v>22</v>
      </c>
      <c r="H459" s="39"/>
      <c r="I459" s="74" t="s">
        <v>168</v>
      </c>
      <c r="J459" s="39" t="s">
        <v>120</v>
      </c>
      <c r="K459" s="73">
        <v>2022</v>
      </c>
      <c r="L459" s="75">
        <v>44896</v>
      </c>
      <c r="M459" s="75">
        <v>44317</v>
      </c>
      <c r="N459" s="20"/>
      <c r="O459" s="74" t="s">
        <v>93</v>
      </c>
      <c r="P459" s="74" t="s">
        <v>2193</v>
      </c>
      <c r="Q459" s="20"/>
    </row>
    <row r="460" spans="2:17" s="77" customFormat="1">
      <c r="B460" s="124">
        <v>228</v>
      </c>
      <c r="C460" s="20" t="s">
        <v>638</v>
      </c>
      <c r="D460" s="20" t="s">
        <v>468</v>
      </c>
      <c r="E460" s="20" t="s">
        <v>22</v>
      </c>
      <c r="F460" s="73" t="s">
        <v>468</v>
      </c>
      <c r="G460" s="73" t="s">
        <v>22</v>
      </c>
      <c r="H460" s="20"/>
      <c r="I460" s="73" t="s">
        <v>51</v>
      </c>
      <c r="J460" s="73" t="s">
        <v>52</v>
      </c>
      <c r="K460" s="73">
        <v>2020</v>
      </c>
      <c r="L460" s="75">
        <v>43922</v>
      </c>
      <c r="M460" s="75">
        <v>43497</v>
      </c>
      <c r="N460" s="73"/>
      <c r="O460" s="73" t="s">
        <v>61</v>
      </c>
      <c r="P460" s="73" t="s">
        <v>639</v>
      </c>
      <c r="Q460" s="20"/>
    </row>
    <row r="461" spans="2:17" s="77" customFormat="1">
      <c r="B461" s="124">
        <v>228</v>
      </c>
      <c r="C461" s="20" t="s">
        <v>638</v>
      </c>
      <c r="D461" s="20" t="s">
        <v>468</v>
      </c>
      <c r="E461" s="20" t="s">
        <v>22</v>
      </c>
      <c r="F461" s="73" t="s">
        <v>468</v>
      </c>
      <c r="G461" s="73" t="s">
        <v>22</v>
      </c>
      <c r="H461" s="20"/>
      <c r="I461" s="73" t="s">
        <v>51</v>
      </c>
      <c r="J461" s="73" t="s">
        <v>52</v>
      </c>
      <c r="K461" s="73">
        <v>2020</v>
      </c>
      <c r="L461" s="75">
        <v>43922</v>
      </c>
      <c r="M461" s="75">
        <v>43497</v>
      </c>
      <c r="N461" s="73"/>
      <c r="O461" s="73" t="s">
        <v>93</v>
      </c>
      <c r="P461" s="73" t="s">
        <v>358</v>
      </c>
      <c r="Q461" s="20"/>
    </row>
    <row r="462" spans="2:17" s="77" customFormat="1">
      <c r="B462" s="124">
        <v>228</v>
      </c>
      <c r="C462" s="20" t="s">
        <v>638</v>
      </c>
      <c r="D462" s="20" t="s">
        <v>468</v>
      </c>
      <c r="E462" s="20" t="s">
        <v>22</v>
      </c>
      <c r="F462" s="73" t="s">
        <v>468</v>
      </c>
      <c r="G462" s="73" t="s">
        <v>22</v>
      </c>
      <c r="H462" s="20"/>
      <c r="I462" s="73" t="s">
        <v>70</v>
      </c>
      <c r="J462" s="39" t="s">
        <v>76</v>
      </c>
      <c r="K462" s="73">
        <v>2020</v>
      </c>
      <c r="L462" s="75">
        <v>43922</v>
      </c>
      <c r="M462" s="75">
        <v>43497</v>
      </c>
      <c r="N462" s="73"/>
      <c r="O462" s="74" t="s">
        <v>212</v>
      </c>
      <c r="P462" s="74" t="s">
        <v>214</v>
      </c>
      <c r="Q462" s="73" t="s">
        <v>640</v>
      </c>
    </row>
    <row r="463" spans="2:17" s="77" customFormat="1">
      <c r="B463" s="124">
        <v>228</v>
      </c>
      <c r="C463" s="20" t="s">
        <v>638</v>
      </c>
      <c r="D463" s="20" t="s">
        <v>468</v>
      </c>
      <c r="E463" s="20" t="s">
        <v>22</v>
      </c>
      <c r="F463" s="73" t="s">
        <v>468</v>
      </c>
      <c r="G463" s="73" t="s">
        <v>22</v>
      </c>
      <c r="H463" s="20"/>
      <c r="I463" s="73" t="s">
        <v>70</v>
      </c>
      <c r="J463" s="74" t="s">
        <v>145</v>
      </c>
      <c r="K463" s="73">
        <v>2020</v>
      </c>
      <c r="L463" s="58">
        <v>43922</v>
      </c>
      <c r="M463" s="75">
        <v>43497</v>
      </c>
      <c r="N463" s="20"/>
      <c r="O463" s="73" t="s">
        <v>93</v>
      </c>
      <c r="P463" s="20" t="s">
        <v>146</v>
      </c>
      <c r="Q463" s="73"/>
    </row>
    <row r="464" spans="2:17" s="77" customFormat="1">
      <c r="B464" s="124">
        <v>228</v>
      </c>
      <c r="C464" s="20" t="s">
        <v>638</v>
      </c>
      <c r="D464" s="20" t="s">
        <v>468</v>
      </c>
      <c r="E464" s="20" t="s">
        <v>22</v>
      </c>
      <c r="F464" s="73" t="s">
        <v>468</v>
      </c>
      <c r="G464" s="73" t="s">
        <v>22</v>
      </c>
      <c r="H464" s="20"/>
      <c r="I464" s="73" t="s">
        <v>51</v>
      </c>
      <c r="J464" s="73" t="s">
        <v>226</v>
      </c>
      <c r="K464" s="73">
        <v>2020</v>
      </c>
      <c r="L464" s="75">
        <v>43922</v>
      </c>
      <c r="M464" s="75">
        <v>43497</v>
      </c>
      <c r="N464" s="73"/>
      <c r="O464" s="73"/>
      <c r="P464" s="73"/>
      <c r="Q464" s="74"/>
    </row>
    <row r="465" spans="2:17" s="77" customFormat="1">
      <c r="B465" s="124">
        <v>228</v>
      </c>
      <c r="C465" s="20" t="s">
        <v>638</v>
      </c>
      <c r="D465" s="20" t="s">
        <v>468</v>
      </c>
      <c r="E465" s="20" t="s">
        <v>22</v>
      </c>
      <c r="F465" s="73" t="s">
        <v>468</v>
      </c>
      <c r="G465" s="73" t="s">
        <v>22</v>
      </c>
      <c r="H465" s="20"/>
      <c r="I465" s="73" t="s">
        <v>51</v>
      </c>
      <c r="J465" s="73" t="s">
        <v>641</v>
      </c>
      <c r="K465" s="73">
        <v>2020</v>
      </c>
      <c r="L465" s="75">
        <v>43922</v>
      </c>
      <c r="M465" s="75">
        <v>43497</v>
      </c>
      <c r="N465" s="73"/>
      <c r="O465" s="73"/>
      <c r="P465" s="73"/>
      <c r="Q465" s="73"/>
    </row>
    <row r="466" spans="2:17" s="77" customFormat="1">
      <c r="B466" s="124">
        <v>228</v>
      </c>
      <c r="C466" s="20" t="s">
        <v>638</v>
      </c>
      <c r="D466" s="20" t="s">
        <v>468</v>
      </c>
      <c r="E466" s="20" t="s">
        <v>22</v>
      </c>
      <c r="F466" s="73" t="s">
        <v>468</v>
      </c>
      <c r="G466" s="73" t="s">
        <v>22</v>
      </c>
      <c r="H466" s="20"/>
      <c r="I466" s="73" t="s">
        <v>51</v>
      </c>
      <c r="J466" s="73" t="s">
        <v>153</v>
      </c>
      <c r="K466" s="73">
        <v>2020</v>
      </c>
      <c r="L466" s="75">
        <v>43922</v>
      </c>
      <c r="M466" s="75">
        <v>43497</v>
      </c>
      <c r="N466" s="73"/>
      <c r="O466" s="20" t="s">
        <v>61</v>
      </c>
      <c r="P466" s="73" t="s">
        <v>639</v>
      </c>
      <c r="Q466" s="20"/>
    </row>
    <row r="467" spans="2:17" s="77" customFormat="1">
      <c r="B467" s="124">
        <v>228</v>
      </c>
      <c r="C467" s="20" t="s">
        <v>638</v>
      </c>
      <c r="D467" s="20" t="s">
        <v>468</v>
      </c>
      <c r="E467" s="20" t="s">
        <v>22</v>
      </c>
      <c r="F467" s="73" t="s">
        <v>468</v>
      </c>
      <c r="G467" s="73" t="s">
        <v>22</v>
      </c>
      <c r="H467" s="20"/>
      <c r="I467" s="73" t="s">
        <v>70</v>
      </c>
      <c r="J467" s="39" t="s">
        <v>77</v>
      </c>
      <c r="K467" s="73">
        <v>2020</v>
      </c>
      <c r="L467" s="75">
        <v>43922</v>
      </c>
      <c r="M467" s="75">
        <v>43497</v>
      </c>
      <c r="N467" s="73"/>
      <c r="O467" s="74" t="s">
        <v>212</v>
      </c>
      <c r="P467" s="74" t="s">
        <v>214</v>
      </c>
      <c r="Q467" s="39" t="s">
        <v>642</v>
      </c>
    </row>
    <row r="468" spans="2:17" s="77" customFormat="1">
      <c r="B468" s="124">
        <v>228</v>
      </c>
      <c r="C468" s="20" t="s">
        <v>638</v>
      </c>
      <c r="D468" s="20" t="s">
        <v>468</v>
      </c>
      <c r="E468" s="20" t="s">
        <v>22</v>
      </c>
      <c r="F468" s="73" t="s">
        <v>468</v>
      </c>
      <c r="G468" s="73" t="s">
        <v>22</v>
      </c>
      <c r="H468" s="20"/>
      <c r="I468" s="73" t="s">
        <v>51</v>
      </c>
      <c r="J468" s="73" t="s">
        <v>258</v>
      </c>
      <c r="K468" s="73">
        <v>2020</v>
      </c>
      <c r="L468" s="75">
        <v>43922</v>
      </c>
      <c r="M468" s="75">
        <v>43497</v>
      </c>
      <c r="N468" s="73"/>
      <c r="O468" s="73" t="s">
        <v>93</v>
      </c>
      <c r="P468" s="73" t="s">
        <v>444</v>
      </c>
      <c r="Q468" s="20"/>
    </row>
    <row r="469" spans="2:17" s="77" customFormat="1">
      <c r="B469" s="124">
        <v>228</v>
      </c>
      <c r="C469" s="20" t="s">
        <v>638</v>
      </c>
      <c r="D469" s="20" t="s">
        <v>468</v>
      </c>
      <c r="E469" s="20" t="s">
        <v>22</v>
      </c>
      <c r="F469" s="73" t="s">
        <v>468</v>
      </c>
      <c r="G469" s="73" t="s">
        <v>22</v>
      </c>
      <c r="H469" s="20"/>
      <c r="I469" s="73" t="s">
        <v>51</v>
      </c>
      <c r="J469" s="73" t="s">
        <v>92</v>
      </c>
      <c r="K469" s="73">
        <v>2020</v>
      </c>
      <c r="L469" s="75">
        <v>43922</v>
      </c>
      <c r="M469" s="75">
        <v>43497</v>
      </c>
      <c r="N469" s="73"/>
      <c r="O469" s="73" t="s">
        <v>93</v>
      </c>
      <c r="P469" s="73" t="s">
        <v>238</v>
      </c>
      <c r="Q469" s="20"/>
    </row>
    <row r="470" spans="2:17" s="77" customFormat="1">
      <c r="B470" s="124">
        <v>228</v>
      </c>
      <c r="C470" s="20" t="s">
        <v>638</v>
      </c>
      <c r="D470" s="20" t="s">
        <v>468</v>
      </c>
      <c r="E470" s="20" t="s">
        <v>22</v>
      </c>
      <c r="F470" s="73" t="s">
        <v>468</v>
      </c>
      <c r="G470" s="73" t="s">
        <v>22</v>
      </c>
      <c r="H470" s="20"/>
      <c r="I470" s="73" t="s">
        <v>70</v>
      </c>
      <c r="J470" s="73" t="s">
        <v>325</v>
      </c>
      <c r="K470" s="73">
        <v>2020</v>
      </c>
      <c r="L470" s="75">
        <v>43922</v>
      </c>
      <c r="M470" s="75">
        <v>43497</v>
      </c>
      <c r="N470" s="73"/>
      <c r="O470" s="73"/>
      <c r="P470" s="73"/>
      <c r="Q470" s="20"/>
    </row>
    <row r="471" spans="2:17" s="77" customFormat="1">
      <c r="B471" s="124">
        <v>228</v>
      </c>
      <c r="C471" s="20" t="s">
        <v>638</v>
      </c>
      <c r="D471" s="20" t="s">
        <v>468</v>
      </c>
      <c r="E471" s="20" t="s">
        <v>22</v>
      </c>
      <c r="F471" s="73" t="s">
        <v>468</v>
      </c>
      <c r="G471" s="73" t="s">
        <v>22</v>
      </c>
      <c r="H471" s="20"/>
      <c r="I471" s="73" t="s">
        <v>51</v>
      </c>
      <c r="J471" s="73" t="s">
        <v>106</v>
      </c>
      <c r="K471" s="73">
        <v>2020</v>
      </c>
      <c r="L471" s="75">
        <v>43922</v>
      </c>
      <c r="M471" s="75">
        <v>43497</v>
      </c>
      <c r="N471" s="73"/>
      <c r="O471" s="73" t="s">
        <v>61</v>
      </c>
      <c r="P471" s="73" t="s">
        <v>351</v>
      </c>
      <c r="Q471" s="20"/>
    </row>
    <row r="472" spans="2:17" s="77" customFormat="1">
      <c r="B472" s="124">
        <v>228</v>
      </c>
      <c r="C472" s="20" t="s">
        <v>638</v>
      </c>
      <c r="D472" s="20" t="s">
        <v>468</v>
      </c>
      <c r="E472" s="20" t="s">
        <v>22</v>
      </c>
      <c r="F472" s="73" t="s">
        <v>468</v>
      </c>
      <c r="G472" s="73" t="s">
        <v>22</v>
      </c>
      <c r="H472" s="20"/>
      <c r="I472" s="73" t="s">
        <v>51</v>
      </c>
      <c r="J472" s="73" t="s">
        <v>96</v>
      </c>
      <c r="K472" s="73">
        <v>2020</v>
      </c>
      <c r="L472" s="75">
        <v>43922</v>
      </c>
      <c r="M472" s="75">
        <v>43497</v>
      </c>
      <c r="N472" s="73"/>
      <c r="O472" s="73" t="s">
        <v>234</v>
      </c>
      <c r="P472" s="73" t="s">
        <v>643</v>
      </c>
      <c r="Q472" s="20"/>
    </row>
    <row r="473" spans="2:17" s="77" customFormat="1">
      <c r="B473" s="124">
        <v>228</v>
      </c>
      <c r="C473" s="20" t="s">
        <v>638</v>
      </c>
      <c r="D473" s="20" t="s">
        <v>468</v>
      </c>
      <c r="E473" s="20" t="s">
        <v>22</v>
      </c>
      <c r="F473" s="73" t="s">
        <v>468</v>
      </c>
      <c r="G473" s="73" t="s">
        <v>22</v>
      </c>
      <c r="H473" s="20"/>
      <c r="I473" s="73" t="s">
        <v>70</v>
      </c>
      <c r="J473" s="39" t="s">
        <v>79</v>
      </c>
      <c r="K473" s="73">
        <v>2020</v>
      </c>
      <c r="L473" s="75">
        <v>43922</v>
      </c>
      <c r="M473" s="75">
        <v>43497</v>
      </c>
      <c r="N473" s="73"/>
      <c r="O473" s="74" t="s">
        <v>212</v>
      </c>
      <c r="P473" s="74" t="s">
        <v>214</v>
      </c>
      <c r="Q473" s="39" t="s">
        <v>644</v>
      </c>
    </row>
    <row r="474" spans="2:17" s="77" customFormat="1">
      <c r="B474" s="124">
        <v>228</v>
      </c>
      <c r="C474" s="20" t="s">
        <v>638</v>
      </c>
      <c r="D474" s="20" t="s">
        <v>468</v>
      </c>
      <c r="E474" s="20" t="s">
        <v>22</v>
      </c>
      <c r="F474" s="73" t="s">
        <v>468</v>
      </c>
      <c r="G474" s="73" t="s">
        <v>22</v>
      </c>
      <c r="H474" s="20"/>
      <c r="I474" s="73" t="s">
        <v>51</v>
      </c>
      <c r="J474" s="73" t="s">
        <v>113</v>
      </c>
      <c r="K474" s="73">
        <v>2020</v>
      </c>
      <c r="L474" s="75">
        <v>43922</v>
      </c>
      <c r="M474" s="75">
        <v>43497</v>
      </c>
      <c r="N474" s="73"/>
      <c r="O474" s="73" t="s">
        <v>227</v>
      </c>
      <c r="P474" s="73"/>
      <c r="Q474" s="20"/>
    </row>
    <row r="475" spans="2:17" s="77" customFormat="1">
      <c r="B475" s="124">
        <v>228</v>
      </c>
      <c r="C475" s="20" t="s">
        <v>638</v>
      </c>
      <c r="D475" s="20" t="s">
        <v>468</v>
      </c>
      <c r="E475" s="20" t="s">
        <v>22</v>
      </c>
      <c r="F475" s="73" t="s">
        <v>468</v>
      </c>
      <c r="G475" s="73" t="s">
        <v>22</v>
      </c>
      <c r="H475" s="20"/>
      <c r="I475" s="73" t="s">
        <v>51</v>
      </c>
      <c r="J475" s="73" t="s">
        <v>174</v>
      </c>
      <c r="K475" s="73">
        <v>2020</v>
      </c>
      <c r="L475" s="75">
        <v>43922</v>
      </c>
      <c r="M475" s="75">
        <v>43497</v>
      </c>
      <c r="N475" s="73"/>
      <c r="O475" s="73" t="s">
        <v>645</v>
      </c>
      <c r="P475" s="73"/>
      <c r="Q475" s="39"/>
    </row>
    <row r="476" spans="2:17" s="77" customFormat="1">
      <c r="B476" s="124">
        <v>228</v>
      </c>
      <c r="C476" s="20" t="s">
        <v>638</v>
      </c>
      <c r="D476" s="20" t="s">
        <v>468</v>
      </c>
      <c r="E476" s="20" t="s">
        <v>22</v>
      </c>
      <c r="F476" s="73" t="s">
        <v>468</v>
      </c>
      <c r="G476" s="73" t="s">
        <v>22</v>
      </c>
      <c r="H476" s="20"/>
      <c r="I476" s="73" t="s">
        <v>51</v>
      </c>
      <c r="J476" s="74" t="s">
        <v>646</v>
      </c>
      <c r="K476" s="73">
        <v>2020</v>
      </c>
      <c r="L476" s="58">
        <v>43922</v>
      </c>
      <c r="M476" s="75">
        <v>43497</v>
      </c>
      <c r="N476" s="20"/>
      <c r="O476" s="73" t="s">
        <v>443</v>
      </c>
      <c r="P476" s="20"/>
      <c r="Q476" s="73"/>
    </row>
    <row r="477" spans="2:17" s="77" customFormat="1">
      <c r="B477" s="124">
        <v>228</v>
      </c>
      <c r="C477" s="20" t="s">
        <v>638</v>
      </c>
      <c r="D477" s="20" t="s">
        <v>468</v>
      </c>
      <c r="E477" s="20" t="s">
        <v>22</v>
      </c>
      <c r="F477" s="73" t="s">
        <v>468</v>
      </c>
      <c r="G477" s="73" t="s">
        <v>22</v>
      </c>
      <c r="H477" s="20"/>
      <c r="I477" s="73" t="s">
        <v>51</v>
      </c>
      <c r="J477" s="73" t="s">
        <v>108</v>
      </c>
      <c r="K477" s="73">
        <v>2020</v>
      </c>
      <c r="L477" s="58">
        <v>43922</v>
      </c>
      <c r="M477" s="75">
        <v>43497</v>
      </c>
      <c r="N477" s="20"/>
      <c r="O477" s="73"/>
      <c r="P477" s="20" t="s">
        <v>647</v>
      </c>
      <c r="Q477" s="73"/>
    </row>
    <row r="478" spans="2:17" s="77" customFormat="1">
      <c r="B478" s="124">
        <v>228</v>
      </c>
      <c r="C478" s="20" t="s">
        <v>638</v>
      </c>
      <c r="D478" s="20" t="s">
        <v>468</v>
      </c>
      <c r="E478" s="20" t="s">
        <v>22</v>
      </c>
      <c r="F478" s="73" t="s">
        <v>468</v>
      </c>
      <c r="G478" s="73" t="s">
        <v>22</v>
      </c>
      <c r="H478" s="20"/>
      <c r="I478" s="73" t="s">
        <v>51</v>
      </c>
      <c r="J478" s="73" t="s">
        <v>176</v>
      </c>
      <c r="K478" s="73">
        <v>2020</v>
      </c>
      <c r="L478" s="58">
        <v>43922</v>
      </c>
      <c r="M478" s="75">
        <v>43497</v>
      </c>
      <c r="N478" s="20"/>
      <c r="O478" s="73" t="s">
        <v>61</v>
      </c>
      <c r="P478" s="20" t="s">
        <v>568</v>
      </c>
      <c r="Q478" s="73"/>
    </row>
    <row r="479" spans="2:17" s="77" customFormat="1">
      <c r="B479" s="124">
        <v>228</v>
      </c>
      <c r="C479" s="20" t="s">
        <v>638</v>
      </c>
      <c r="D479" s="20" t="s">
        <v>468</v>
      </c>
      <c r="E479" s="20" t="s">
        <v>22</v>
      </c>
      <c r="F479" s="73" t="s">
        <v>468</v>
      </c>
      <c r="G479" s="73" t="s">
        <v>22</v>
      </c>
      <c r="H479" s="20"/>
      <c r="I479" s="73" t="s">
        <v>70</v>
      </c>
      <c r="J479" s="39" t="s">
        <v>272</v>
      </c>
      <c r="K479" s="73">
        <v>2020</v>
      </c>
      <c r="L479" s="75">
        <v>43922</v>
      </c>
      <c r="M479" s="75">
        <v>43497</v>
      </c>
      <c r="N479" s="73"/>
      <c r="O479" s="74" t="s">
        <v>61</v>
      </c>
      <c r="P479" s="74"/>
      <c r="Q479" s="39" t="s">
        <v>648</v>
      </c>
    </row>
    <row r="480" spans="2:17" s="77" customFormat="1">
      <c r="B480" s="124">
        <v>228</v>
      </c>
      <c r="C480" s="20" t="s">
        <v>638</v>
      </c>
      <c r="D480" s="20" t="s">
        <v>468</v>
      </c>
      <c r="E480" s="20" t="s">
        <v>22</v>
      </c>
      <c r="F480" s="73" t="s">
        <v>468</v>
      </c>
      <c r="G480" s="73" t="s">
        <v>22</v>
      </c>
      <c r="H480" s="20"/>
      <c r="I480" s="73" t="s">
        <v>51</v>
      </c>
      <c r="J480" s="73" t="s">
        <v>136</v>
      </c>
      <c r="K480" s="73">
        <v>2020</v>
      </c>
      <c r="L480" s="58">
        <v>43922</v>
      </c>
      <c r="M480" s="75">
        <v>43497</v>
      </c>
      <c r="N480" s="20"/>
      <c r="O480" s="73" t="s">
        <v>93</v>
      </c>
      <c r="P480" s="20" t="s">
        <v>241</v>
      </c>
      <c r="Q480" s="73"/>
    </row>
    <row r="481" spans="2:17" s="77" customFormat="1">
      <c r="B481" s="124">
        <v>228</v>
      </c>
      <c r="C481" s="20" t="s">
        <v>638</v>
      </c>
      <c r="D481" s="20" t="s">
        <v>468</v>
      </c>
      <c r="E481" s="20" t="s">
        <v>22</v>
      </c>
      <c r="F481" s="73" t="s">
        <v>468</v>
      </c>
      <c r="G481" s="73" t="s">
        <v>22</v>
      </c>
      <c r="H481" s="20"/>
      <c r="I481" s="73" t="s">
        <v>51</v>
      </c>
      <c r="J481" s="74" t="s">
        <v>440</v>
      </c>
      <c r="K481" s="73">
        <v>2020</v>
      </c>
      <c r="L481" s="58">
        <v>43922</v>
      </c>
      <c r="M481" s="75">
        <v>43739</v>
      </c>
      <c r="N481" s="20"/>
      <c r="O481" s="73" t="s">
        <v>649</v>
      </c>
      <c r="P481" s="20"/>
      <c r="Q481" s="73" t="s">
        <v>650</v>
      </c>
    </row>
    <row r="482" spans="2:17" s="77" customFormat="1">
      <c r="B482" s="124">
        <v>228</v>
      </c>
      <c r="C482" s="20" t="s">
        <v>638</v>
      </c>
      <c r="D482" s="20" t="s">
        <v>468</v>
      </c>
      <c r="E482" s="20" t="s">
        <v>22</v>
      </c>
      <c r="F482" s="73" t="s">
        <v>468</v>
      </c>
      <c r="G482" s="73" t="s">
        <v>22</v>
      </c>
      <c r="H482" s="20"/>
      <c r="I482" s="73" t="s">
        <v>51</v>
      </c>
      <c r="J482" s="73" t="s">
        <v>119</v>
      </c>
      <c r="K482" s="73">
        <v>2020</v>
      </c>
      <c r="L482" s="58">
        <v>43922</v>
      </c>
      <c r="M482" s="75">
        <v>43497</v>
      </c>
      <c r="N482" s="20"/>
      <c r="O482" s="73" t="s">
        <v>61</v>
      </c>
      <c r="P482" s="20" t="s">
        <v>576</v>
      </c>
      <c r="Q482" s="73"/>
    </row>
    <row r="483" spans="2:17" s="77" customFormat="1">
      <c r="B483" s="124">
        <v>228</v>
      </c>
      <c r="C483" s="20" t="s">
        <v>638</v>
      </c>
      <c r="D483" s="20" t="s">
        <v>468</v>
      </c>
      <c r="E483" s="20" t="s">
        <v>22</v>
      </c>
      <c r="F483" s="73" t="s">
        <v>468</v>
      </c>
      <c r="G483" s="73" t="s">
        <v>22</v>
      </c>
      <c r="H483" s="20"/>
      <c r="I483" s="73" t="s">
        <v>51</v>
      </c>
      <c r="J483" s="73" t="s">
        <v>120</v>
      </c>
      <c r="K483" s="73">
        <v>2020</v>
      </c>
      <c r="L483" s="58">
        <v>43922</v>
      </c>
      <c r="M483" s="75">
        <v>43497</v>
      </c>
      <c r="N483" s="20"/>
      <c r="O483" s="73" t="s">
        <v>61</v>
      </c>
      <c r="P483" s="20" t="s">
        <v>577</v>
      </c>
      <c r="Q483" s="73"/>
    </row>
    <row r="484" spans="2:17" s="77" customFormat="1">
      <c r="B484" s="124">
        <v>228</v>
      </c>
      <c r="C484" s="20" t="s">
        <v>638</v>
      </c>
      <c r="D484" s="20" t="s">
        <v>468</v>
      </c>
      <c r="E484" s="20" t="s">
        <v>22</v>
      </c>
      <c r="F484" s="73" t="s">
        <v>468</v>
      </c>
      <c r="G484" s="73" t="s">
        <v>22</v>
      </c>
      <c r="H484" s="20"/>
      <c r="I484" s="73" t="s">
        <v>51</v>
      </c>
      <c r="J484" s="73" t="s">
        <v>120</v>
      </c>
      <c r="K484" s="73">
        <v>2020</v>
      </c>
      <c r="L484" s="58">
        <v>43922</v>
      </c>
      <c r="M484" s="75">
        <v>43497</v>
      </c>
      <c r="N484" s="20"/>
      <c r="O484" s="73" t="s">
        <v>93</v>
      </c>
      <c r="P484" s="74" t="s">
        <v>97</v>
      </c>
      <c r="Q484" s="73"/>
    </row>
    <row r="485" spans="2:17" s="77" customFormat="1">
      <c r="B485" s="124">
        <v>229</v>
      </c>
      <c r="C485" s="20" t="s">
        <v>638</v>
      </c>
      <c r="D485" s="20" t="s">
        <v>468</v>
      </c>
      <c r="E485" s="20" t="s">
        <v>22</v>
      </c>
      <c r="F485" s="73" t="s">
        <v>468</v>
      </c>
      <c r="G485" s="73" t="s">
        <v>22</v>
      </c>
      <c r="H485" s="20"/>
      <c r="I485" s="73" t="s">
        <v>651</v>
      </c>
      <c r="J485" s="73" t="s">
        <v>646</v>
      </c>
      <c r="K485" s="73">
        <v>2020</v>
      </c>
      <c r="L485" s="58">
        <v>43922</v>
      </c>
      <c r="M485" s="75">
        <v>43497</v>
      </c>
      <c r="N485" s="20"/>
      <c r="O485" s="73" t="s">
        <v>443</v>
      </c>
      <c r="P485" s="20" t="s">
        <v>652</v>
      </c>
      <c r="Q485" s="73" t="s">
        <v>653</v>
      </c>
    </row>
    <row r="486" spans="2:17" s="77" customFormat="1">
      <c r="B486" s="124">
        <v>230</v>
      </c>
      <c r="C486" s="20" t="s">
        <v>638</v>
      </c>
      <c r="D486" s="20" t="s">
        <v>468</v>
      </c>
      <c r="E486" s="20" t="s">
        <v>22</v>
      </c>
      <c r="F486" s="73" t="s">
        <v>468</v>
      </c>
      <c r="G486" s="73" t="s">
        <v>22</v>
      </c>
      <c r="H486" s="20"/>
      <c r="I486" s="74" t="s">
        <v>51</v>
      </c>
      <c r="J486" s="74" t="s">
        <v>141</v>
      </c>
      <c r="K486" s="73">
        <v>2022</v>
      </c>
      <c r="L486" s="40">
        <v>44896</v>
      </c>
      <c r="M486" s="75">
        <v>43983</v>
      </c>
      <c r="N486" s="20" t="s">
        <v>72</v>
      </c>
      <c r="O486" s="73" t="s">
        <v>565</v>
      </c>
      <c r="P486" s="20"/>
      <c r="Q486" s="73" t="s">
        <v>654</v>
      </c>
    </row>
    <row r="487" spans="2:17" s="77" customFormat="1">
      <c r="B487" s="124">
        <v>231</v>
      </c>
      <c r="C487" s="20" t="s">
        <v>638</v>
      </c>
      <c r="D487" s="20" t="s">
        <v>468</v>
      </c>
      <c r="E487" s="20" t="s">
        <v>22</v>
      </c>
      <c r="F487" s="73" t="s">
        <v>468</v>
      </c>
      <c r="G487" s="73" t="s">
        <v>22</v>
      </c>
      <c r="H487" s="20"/>
      <c r="I487" s="74" t="s">
        <v>168</v>
      </c>
      <c r="J487" s="73" t="s">
        <v>226</v>
      </c>
      <c r="K487" s="73">
        <v>2022</v>
      </c>
      <c r="L487" s="40">
        <v>44896</v>
      </c>
      <c r="M487" s="75">
        <v>44348</v>
      </c>
      <c r="N487" s="39" t="s">
        <v>72</v>
      </c>
      <c r="O487" s="74" t="s">
        <v>655</v>
      </c>
      <c r="P487" s="20"/>
      <c r="Q487" s="39" t="s">
        <v>656</v>
      </c>
    </row>
    <row r="488" spans="2:17" s="77" customFormat="1">
      <c r="B488" s="124">
        <v>232</v>
      </c>
      <c r="C488" s="20" t="s">
        <v>638</v>
      </c>
      <c r="D488" s="20" t="s">
        <v>468</v>
      </c>
      <c r="E488" s="20" t="s">
        <v>22</v>
      </c>
      <c r="F488" s="73" t="s">
        <v>468</v>
      </c>
      <c r="G488" s="73" t="s">
        <v>22</v>
      </c>
      <c r="H488" s="20"/>
      <c r="I488" s="74" t="s">
        <v>70</v>
      </c>
      <c r="J488" s="73" t="s">
        <v>2204</v>
      </c>
      <c r="K488" s="73">
        <v>2022</v>
      </c>
      <c r="L488" s="40">
        <v>44896</v>
      </c>
      <c r="M488" s="75">
        <v>44805</v>
      </c>
      <c r="N488" s="39" t="s">
        <v>72</v>
      </c>
      <c r="O488" s="74" t="s">
        <v>2206</v>
      </c>
      <c r="P488" s="20" t="s">
        <v>2205</v>
      </c>
      <c r="Q488" s="39" t="s">
        <v>2216</v>
      </c>
    </row>
    <row r="489" spans="2:17" s="77" customFormat="1">
      <c r="B489" s="124">
        <v>233</v>
      </c>
      <c r="C489" s="20" t="s">
        <v>657</v>
      </c>
      <c r="D489" s="20" t="s">
        <v>199</v>
      </c>
      <c r="E489" s="20" t="s">
        <v>22</v>
      </c>
      <c r="F489" s="20" t="s">
        <v>199</v>
      </c>
      <c r="G489" s="73" t="s">
        <v>22</v>
      </c>
      <c r="H489" s="73"/>
      <c r="I489" s="73" t="s">
        <v>51</v>
      </c>
      <c r="J489" s="73" t="s">
        <v>92</v>
      </c>
      <c r="K489" s="73">
        <v>2016</v>
      </c>
      <c r="L489" s="58">
        <v>42614</v>
      </c>
      <c r="M489" s="75">
        <v>42217</v>
      </c>
      <c r="N489" s="20"/>
      <c r="O489" s="73" t="s">
        <v>93</v>
      </c>
      <c r="P489" s="20"/>
      <c r="Q489" s="73" t="s">
        <v>658</v>
      </c>
    </row>
    <row r="490" spans="2:17" s="77" customFormat="1">
      <c r="B490" s="124">
        <v>234</v>
      </c>
      <c r="C490" s="20" t="s">
        <v>657</v>
      </c>
      <c r="D490" s="20" t="s">
        <v>199</v>
      </c>
      <c r="E490" s="20" t="s">
        <v>22</v>
      </c>
      <c r="F490" s="20" t="s">
        <v>199</v>
      </c>
      <c r="G490" s="73" t="s">
        <v>22</v>
      </c>
      <c r="H490" s="73"/>
      <c r="I490" s="73" t="s">
        <v>168</v>
      </c>
      <c r="J490" s="73" t="s">
        <v>106</v>
      </c>
      <c r="K490" s="73">
        <v>2016</v>
      </c>
      <c r="L490" s="58">
        <v>42614</v>
      </c>
      <c r="M490" s="75">
        <v>43191</v>
      </c>
      <c r="N490" s="20"/>
      <c r="O490" s="73" t="s">
        <v>61</v>
      </c>
      <c r="P490" s="20" t="s">
        <v>351</v>
      </c>
      <c r="Q490" s="73" t="s">
        <v>659</v>
      </c>
    </row>
    <row r="491" spans="2:17" s="77" customFormat="1">
      <c r="B491" s="124">
        <v>234</v>
      </c>
      <c r="C491" s="20" t="s">
        <v>657</v>
      </c>
      <c r="D491" s="20" t="s">
        <v>199</v>
      </c>
      <c r="E491" s="20" t="s">
        <v>22</v>
      </c>
      <c r="F491" s="20" t="s">
        <v>199</v>
      </c>
      <c r="G491" s="73" t="s">
        <v>22</v>
      </c>
      <c r="H491" s="73"/>
      <c r="I491" s="73" t="s">
        <v>168</v>
      </c>
      <c r="J491" s="73" t="s">
        <v>176</v>
      </c>
      <c r="K491" s="73">
        <v>2016</v>
      </c>
      <c r="L491" s="58">
        <v>42614</v>
      </c>
      <c r="M491" s="75">
        <v>43191</v>
      </c>
      <c r="N491" s="20"/>
      <c r="O491" s="73" t="s">
        <v>61</v>
      </c>
      <c r="P491" s="20" t="s">
        <v>352</v>
      </c>
      <c r="Q491" s="73"/>
    </row>
    <row r="492" spans="2:17" s="77" customFormat="1">
      <c r="B492" s="124">
        <v>235</v>
      </c>
      <c r="C492" s="20" t="s">
        <v>657</v>
      </c>
      <c r="D492" s="20" t="s">
        <v>199</v>
      </c>
      <c r="E492" s="20" t="s">
        <v>22</v>
      </c>
      <c r="F492" s="20" t="s">
        <v>199</v>
      </c>
      <c r="G492" s="73" t="s">
        <v>22</v>
      </c>
      <c r="H492" s="73"/>
      <c r="I492" s="74" t="s">
        <v>51</v>
      </c>
      <c r="J492" s="74" t="s">
        <v>78</v>
      </c>
      <c r="K492" s="73">
        <v>2016</v>
      </c>
      <c r="L492" s="58">
        <v>42614</v>
      </c>
      <c r="M492" s="75">
        <v>43344</v>
      </c>
      <c r="N492" s="20"/>
      <c r="O492" s="73" t="s">
        <v>480</v>
      </c>
      <c r="P492" s="20"/>
      <c r="Q492" s="73"/>
    </row>
    <row r="493" spans="2:17" s="77" customFormat="1">
      <c r="B493" s="124">
        <v>236</v>
      </c>
      <c r="C493" s="20" t="s">
        <v>657</v>
      </c>
      <c r="D493" s="20" t="s">
        <v>199</v>
      </c>
      <c r="E493" s="20" t="s">
        <v>22</v>
      </c>
      <c r="F493" s="20" t="s">
        <v>199</v>
      </c>
      <c r="G493" s="73" t="s">
        <v>22</v>
      </c>
      <c r="H493" s="73"/>
      <c r="I493" s="73" t="s">
        <v>168</v>
      </c>
      <c r="J493" s="73" t="s">
        <v>226</v>
      </c>
      <c r="K493" s="73">
        <v>2017</v>
      </c>
      <c r="L493" s="58">
        <v>43070</v>
      </c>
      <c r="M493" s="75">
        <v>43160</v>
      </c>
      <c r="N493" s="20"/>
      <c r="O493" s="73" t="s">
        <v>660</v>
      </c>
      <c r="P493" s="20"/>
      <c r="Q493" s="73"/>
    </row>
    <row r="494" spans="2:17" s="77" customFormat="1">
      <c r="B494" s="124">
        <v>236</v>
      </c>
      <c r="C494" s="20" t="s">
        <v>657</v>
      </c>
      <c r="D494" s="20" t="s">
        <v>199</v>
      </c>
      <c r="E494" s="20" t="s">
        <v>22</v>
      </c>
      <c r="F494" s="20" t="s">
        <v>199</v>
      </c>
      <c r="G494" s="73" t="s">
        <v>22</v>
      </c>
      <c r="H494" s="73"/>
      <c r="I494" s="73" t="s">
        <v>168</v>
      </c>
      <c r="J494" s="73" t="s">
        <v>113</v>
      </c>
      <c r="K494" s="73">
        <v>2017</v>
      </c>
      <c r="L494" s="58">
        <v>43070</v>
      </c>
      <c r="M494" s="75">
        <v>43160</v>
      </c>
      <c r="N494" s="20"/>
      <c r="O494" s="74" t="s">
        <v>660</v>
      </c>
      <c r="P494" s="20" t="s">
        <v>661</v>
      </c>
      <c r="Q494" s="74" t="s">
        <v>662</v>
      </c>
    </row>
    <row r="495" spans="2:17" s="77" customFormat="1">
      <c r="B495" s="124">
        <v>237</v>
      </c>
      <c r="C495" s="20" t="s">
        <v>657</v>
      </c>
      <c r="D495" s="20" t="s">
        <v>199</v>
      </c>
      <c r="E495" s="20" t="s">
        <v>22</v>
      </c>
      <c r="F495" s="20" t="s">
        <v>199</v>
      </c>
      <c r="G495" s="73" t="s">
        <v>22</v>
      </c>
      <c r="H495" s="73"/>
      <c r="I495" s="73" t="s">
        <v>176</v>
      </c>
      <c r="J495" s="73" t="s">
        <v>176</v>
      </c>
      <c r="K495" s="73">
        <v>2017</v>
      </c>
      <c r="L495" s="58">
        <v>43070</v>
      </c>
      <c r="M495" s="75">
        <v>43160</v>
      </c>
      <c r="N495" s="20"/>
      <c r="O495" s="73" t="s">
        <v>663</v>
      </c>
      <c r="P495" s="20"/>
      <c r="Q495" s="73"/>
    </row>
    <row r="496" spans="2:17" s="77" customFormat="1">
      <c r="B496" s="124">
        <v>237</v>
      </c>
      <c r="C496" s="20" t="s">
        <v>657</v>
      </c>
      <c r="D496" s="20" t="s">
        <v>199</v>
      </c>
      <c r="E496" s="20" t="s">
        <v>22</v>
      </c>
      <c r="F496" s="20" t="s">
        <v>199</v>
      </c>
      <c r="G496" s="73" t="s">
        <v>22</v>
      </c>
      <c r="H496" s="73"/>
      <c r="I496" s="73" t="s">
        <v>176</v>
      </c>
      <c r="J496" s="73" t="s">
        <v>295</v>
      </c>
      <c r="K496" s="73">
        <v>2017</v>
      </c>
      <c r="L496" s="58">
        <v>43070</v>
      </c>
      <c r="M496" s="75">
        <v>43160</v>
      </c>
      <c r="N496" s="20"/>
      <c r="O496" s="74" t="s">
        <v>663</v>
      </c>
      <c r="P496" s="20"/>
      <c r="Q496" s="73" t="s">
        <v>664</v>
      </c>
    </row>
    <row r="497" spans="2:17" s="77" customFormat="1">
      <c r="B497" s="124">
        <v>238</v>
      </c>
      <c r="C497" s="20" t="s">
        <v>657</v>
      </c>
      <c r="D497" s="20" t="s">
        <v>199</v>
      </c>
      <c r="E497" s="20" t="s">
        <v>22</v>
      </c>
      <c r="F497" s="20" t="s">
        <v>199</v>
      </c>
      <c r="G497" s="73" t="s">
        <v>22</v>
      </c>
      <c r="H497" s="73"/>
      <c r="I497" s="73" t="s">
        <v>51</v>
      </c>
      <c r="J497" s="73" t="s">
        <v>78</v>
      </c>
      <c r="K497" s="73">
        <v>2018</v>
      </c>
      <c r="L497" s="58">
        <v>43221</v>
      </c>
      <c r="M497" s="75">
        <v>43132</v>
      </c>
      <c r="N497" s="20"/>
      <c r="O497" s="73" t="s">
        <v>480</v>
      </c>
      <c r="P497" s="20"/>
      <c r="Q497" s="73" t="s">
        <v>665</v>
      </c>
    </row>
    <row r="498" spans="2:17" s="77" customFormat="1">
      <c r="B498" s="124">
        <v>239</v>
      </c>
      <c r="C498" s="20" t="s">
        <v>657</v>
      </c>
      <c r="D498" s="20" t="s">
        <v>199</v>
      </c>
      <c r="E498" s="20" t="s">
        <v>22</v>
      </c>
      <c r="F498" s="20" t="s">
        <v>199</v>
      </c>
      <c r="G498" s="73" t="s">
        <v>22</v>
      </c>
      <c r="H498" s="73"/>
      <c r="I498" s="73" t="s">
        <v>168</v>
      </c>
      <c r="J498" s="73" t="s">
        <v>155</v>
      </c>
      <c r="K498" s="73">
        <v>2018</v>
      </c>
      <c r="L498" s="60">
        <v>43435</v>
      </c>
      <c r="M498" s="92">
        <v>43160</v>
      </c>
      <c r="N498" s="39"/>
      <c r="O498" s="74" t="s">
        <v>666</v>
      </c>
      <c r="P498" s="39" t="s">
        <v>667</v>
      </c>
      <c r="Q498" s="74" t="s">
        <v>668</v>
      </c>
    </row>
    <row r="499" spans="2:17" s="77" customFormat="1">
      <c r="B499" s="124">
        <v>239</v>
      </c>
      <c r="C499" s="20" t="s">
        <v>657</v>
      </c>
      <c r="D499" s="20" t="s">
        <v>199</v>
      </c>
      <c r="E499" s="20" t="s">
        <v>22</v>
      </c>
      <c r="F499" s="20" t="s">
        <v>199</v>
      </c>
      <c r="G499" s="73" t="s">
        <v>22</v>
      </c>
      <c r="H499" s="73"/>
      <c r="I499" s="73" t="s">
        <v>168</v>
      </c>
      <c r="J499" s="74" t="s">
        <v>325</v>
      </c>
      <c r="K499" s="73">
        <v>2018</v>
      </c>
      <c r="L499" s="58">
        <v>43435</v>
      </c>
      <c r="M499" s="75">
        <v>43160</v>
      </c>
      <c r="N499" s="39"/>
      <c r="O499" s="74" t="s">
        <v>666</v>
      </c>
      <c r="P499" s="39"/>
      <c r="Q499" s="74"/>
    </row>
    <row r="500" spans="2:17" s="77" customFormat="1">
      <c r="B500" s="124">
        <v>239</v>
      </c>
      <c r="C500" s="20" t="s">
        <v>657</v>
      </c>
      <c r="D500" s="20" t="s">
        <v>199</v>
      </c>
      <c r="E500" s="20" t="s">
        <v>22</v>
      </c>
      <c r="F500" s="20" t="s">
        <v>199</v>
      </c>
      <c r="G500" s="73" t="s">
        <v>22</v>
      </c>
      <c r="H500" s="73"/>
      <c r="I500" s="73" t="s">
        <v>168</v>
      </c>
      <c r="J500" s="74" t="s">
        <v>96</v>
      </c>
      <c r="K500" s="73">
        <v>2018</v>
      </c>
      <c r="L500" s="58">
        <v>43435</v>
      </c>
      <c r="M500" s="75">
        <v>43160</v>
      </c>
      <c r="N500" s="20"/>
      <c r="O500" s="74"/>
      <c r="P500" s="20"/>
      <c r="Q500" s="74"/>
    </row>
    <row r="501" spans="2:17" s="77" customFormat="1">
      <c r="B501" s="124">
        <v>239</v>
      </c>
      <c r="C501" s="20" t="s">
        <v>657</v>
      </c>
      <c r="D501" s="20" t="s">
        <v>199</v>
      </c>
      <c r="E501" s="20" t="s">
        <v>22</v>
      </c>
      <c r="F501" s="20" t="s">
        <v>199</v>
      </c>
      <c r="G501" s="73" t="s">
        <v>22</v>
      </c>
      <c r="H501" s="73"/>
      <c r="I501" s="73" t="s">
        <v>168</v>
      </c>
      <c r="J501" s="74" t="s">
        <v>60</v>
      </c>
      <c r="K501" s="73">
        <v>2018</v>
      </c>
      <c r="L501" s="75">
        <v>43435</v>
      </c>
      <c r="M501" s="75">
        <v>43160</v>
      </c>
      <c r="N501" s="73"/>
      <c r="O501" s="73"/>
      <c r="P501" s="73"/>
      <c r="Q501" s="20"/>
    </row>
    <row r="502" spans="2:17" s="77" customFormat="1">
      <c r="B502" s="124">
        <v>240</v>
      </c>
      <c r="C502" s="20" t="s">
        <v>657</v>
      </c>
      <c r="D502" s="20" t="s">
        <v>199</v>
      </c>
      <c r="E502" s="20" t="s">
        <v>22</v>
      </c>
      <c r="F502" s="20" t="s">
        <v>199</v>
      </c>
      <c r="G502" s="73" t="s">
        <v>22</v>
      </c>
      <c r="H502" s="73"/>
      <c r="I502" s="73" t="s">
        <v>176</v>
      </c>
      <c r="J502" s="73" t="s">
        <v>205</v>
      </c>
      <c r="K502" s="73">
        <v>2019</v>
      </c>
      <c r="L502" s="75">
        <v>43497</v>
      </c>
      <c r="M502" s="75">
        <v>43497</v>
      </c>
      <c r="N502" s="73"/>
      <c r="O502" s="73" t="s">
        <v>206</v>
      </c>
      <c r="P502" s="73"/>
      <c r="Q502" s="73" t="s">
        <v>669</v>
      </c>
    </row>
    <row r="503" spans="2:17" s="77" customFormat="1">
      <c r="B503" s="124">
        <v>241</v>
      </c>
      <c r="C503" s="20" t="s">
        <v>657</v>
      </c>
      <c r="D503" s="20" t="s">
        <v>199</v>
      </c>
      <c r="E503" s="20" t="s">
        <v>22</v>
      </c>
      <c r="F503" s="20" t="s">
        <v>199</v>
      </c>
      <c r="G503" s="73" t="s">
        <v>22</v>
      </c>
      <c r="H503" s="73"/>
      <c r="I503" s="73" t="s">
        <v>51</v>
      </c>
      <c r="J503" s="73" t="s">
        <v>141</v>
      </c>
      <c r="K503" s="73">
        <v>2023</v>
      </c>
      <c r="L503" s="75">
        <v>45261</v>
      </c>
      <c r="M503" s="75">
        <v>44802</v>
      </c>
      <c r="N503" s="73" t="s">
        <v>72</v>
      </c>
      <c r="O503" s="73" t="s">
        <v>657</v>
      </c>
      <c r="P503" s="73"/>
      <c r="Q503" s="73" t="s">
        <v>2217</v>
      </c>
    </row>
    <row r="504" spans="2:17" s="77" customFormat="1">
      <c r="B504" s="124">
        <v>242</v>
      </c>
      <c r="C504" s="39" t="s">
        <v>670</v>
      </c>
      <c r="D504" s="20" t="s">
        <v>199</v>
      </c>
      <c r="E504" s="20" t="s">
        <v>22</v>
      </c>
      <c r="F504" s="20" t="s">
        <v>199</v>
      </c>
      <c r="G504" s="73" t="s">
        <v>22</v>
      </c>
      <c r="H504" s="73"/>
      <c r="I504" s="74" t="s">
        <v>60</v>
      </c>
      <c r="J504" s="73" t="s">
        <v>60</v>
      </c>
      <c r="K504" s="73">
        <v>2018</v>
      </c>
      <c r="L504" s="75">
        <v>43313</v>
      </c>
      <c r="M504" s="75">
        <v>43313</v>
      </c>
      <c r="N504" s="73"/>
      <c r="O504" s="73" t="s">
        <v>61</v>
      </c>
      <c r="P504" s="73" t="s">
        <v>607</v>
      </c>
      <c r="Q504" s="73"/>
    </row>
    <row r="505" spans="2:17" s="77" customFormat="1">
      <c r="B505" s="124">
        <v>243</v>
      </c>
      <c r="C505" s="20" t="s">
        <v>671</v>
      </c>
      <c r="D505" s="20" t="s">
        <v>144</v>
      </c>
      <c r="E505" s="20" t="s">
        <v>22</v>
      </c>
      <c r="F505" s="73"/>
      <c r="G505" s="20" t="s">
        <v>203</v>
      </c>
      <c r="H505" s="73"/>
      <c r="I505" s="73" t="s">
        <v>60</v>
      </c>
      <c r="J505" s="73" t="s">
        <v>60</v>
      </c>
      <c r="K505" s="73">
        <v>2015</v>
      </c>
      <c r="L505" s="75">
        <v>42156</v>
      </c>
      <c r="M505" s="75">
        <v>42156</v>
      </c>
      <c r="N505" s="73"/>
      <c r="O505" s="73" t="s">
        <v>61</v>
      </c>
      <c r="P505" s="73" t="s">
        <v>570</v>
      </c>
      <c r="Q505" s="73" t="s">
        <v>672</v>
      </c>
    </row>
    <row r="506" spans="2:17" s="77" customFormat="1">
      <c r="B506" s="124">
        <v>244</v>
      </c>
      <c r="C506" s="39" t="s">
        <v>671</v>
      </c>
      <c r="D506" s="20" t="s">
        <v>144</v>
      </c>
      <c r="E506" s="20" t="s">
        <v>22</v>
      </c>
      <c r="F506" s="20" t="s">
        <v>144</v>
      </c>
      <c r="G506" s="20" t="s">
        <v>22</v>
      </c>
      <c r="H506" s="73"/>
      <c r="I506" s="73" t="s">
        <v>265</v>
      </c>
      <c r="J506" s="73" t="s">
        <v>215</v>
      </c>
      <c r="K506" s="73">
        <v>2016</v>
      </c>
      <c r="L506" s="75">
        <v>42491</v>
      </c>
      <c r="M506" s="75">
        <v>42491</v>
      </c>
      <c r="N506" s="73"/>
      <c r="O506" s="73"/>
      <c r="P506" s="73"/>
      <c r="Q506" s="73" t="s">
        <v>673</v>
      </c>
    </row>
    <row r="507" spans="2:17" s="77" customFormat="1">
      <c r="B507" s="124">
        <v>244</v>
      </c>
      <c r="C507" s="20" t="s">
        <v>671</v>
      </c>
      <c r="D507" s="20" t="s">
        <v>144</v>
      </c>
      <c r="E507" s="20" t="s">
        <v>22</v>
      </c>
      <c r="F507" s="20" t="s">
        <v>144</v>
      </c>
      <c r="G507" s="20" t="s">
        <v>22</v>
      </c>
      <c r="H507" s="73"/>
      <c r="I507" s="73" t="s">
        <v>265</v>
      </c>
      <c r="J507" s="73" t="s">
        <v>270</v>
      </c>
      <c r="K507" s="73">
        <v>2016</v>
      </c>
      <c r="L507" s="75">
        <v>42491</v>
      </c>
      <c r="M507" s="75">
        <v>42491</v>
      </c>
      <c r="N507" s="73"/>
      <c r="O507" s="73"/>
      <c r="P507" s="73"/>
      <c r="Q507" s="73"/>
    </row>
    <row r="508" spans="2:17" s="77" customFormat="1">
      <c r="B508" s="124">
        <v>245</v>
      </c>
      <c r="C508" s="20" t="s">
        <v>671</v>
      </c>
      <c r="D508" s="20" t="s">
        <v>144</v>
      </c>
      <c r="E508" s="20" t="s">
        <v>22</v>
      </c>
      <c r="F508" s="20" t="s">
        <v>144</v>
      </c>
      <c r="G508" s="20" t="s">
        <v>22</v>
      </c>
      <c r="H508" s="73"/>
      <c r="I508" s="73" t="s">
        <v>176</v>
      </c>
      <c r="J508" s="73" t="s">
        <v>176</v>
      </c>
      <c r="K508" s="73">
        <v>2016</v>
      </c>
      <c r="L508" s="75">
        <v>42583</v>
      </c>
      <c r="M508" s="75">
        <v>42583</v>
      </c>
      <c r="N508" s="73"/>
      <c r="O508" s="73"/>
      <c r="P508" s="73"/>
      <c r="Q508" s="73" t="s">
        <v>674</v>
      </c>
    </row>
    <row r="509" spans="2:17" s="77" customFormat="1">
      <c r="B509" s="124">
        <v>246</v>
      </c>
      <c r="C509" s="20" t="s">
        <v>671</v>
      </c>
      <c r="D509" s="20" t="s">
        <v>144</v>
      </c>
      <c r="E509" s="20" t="s">
        <v>22</v>
      </c>
      <c r="F509" s="20"/>
      <c r="G509" s="20" t="s">
        <v>203</v>
      </c>
      <c r="H509" s="73"/>
      <c r="I509" s="73" t="s">
        <v>176</v>
      </c>
      <c r="J509" s="73" t="s">
        <v>215</v>
      </c>
      <c r="K509" s="73">
        <v>2017</v>
      </c>
      <c r="L509" s="75">
        <v>43009</v>
      </c>
      <c r="M509" s="75">
        <v>43009</v>
      </c>
      <c r="N509" s="73"/>
      <c r="O509" s="73"/>
      <c r="P509" s="73"/>
      <c r="Q509" s="73"/>
    </row>
    <row r="510" spans="2:17" s="77" customFormat="1">
      <c r="B510" s="124">
        <v>246</v>
      </c>
      <c r="C510" s="20" t="s">
        <v>671</v>
      </c>
      <c r="D510" s="20" t="s">
        <v>144</v>
      </c>
      <c r="E510" s="20" t="s">
        <v>22</v>
      </c>
      <c r="F510" s="20"/>
      <c r="G510" s="20" t="s">
        <v>203</v>
      </c>
      <c r="H510" s="73"/>
      <c r="I510" s="73" t="s">
        <v>176</v>
      </c>
      <c r="J510" s="73" t="s">
        <v>270</v>
      </c>
      <c r="K510" s="73">
        <v>2017</v>
      </c>
      <c r="L510" s="75">
        <v>43009</v>
      </c>
      <c r="M510" s="75">
        <v>43009</v>
      </c>
      <c r="N510" s="73"/>
      <c r="O510" s="73"/>
      <c r="P510" s="73"/>
      <c r="Q510" s="73"/>
    </row>
    <row r="511" spans="2:17" s="77" customFormat="1">
      <c r="B511" s="124">
        <v>246</v>
      </c>
      <c r="C511" s="20" t="s">
        <v>671</v>
      </c>
      <c r="D511" s="20" t="s">
        <v>144</v>
      </c>
      <c r="E511" s="20" t="s">
        <v>22</v>
      </c>
      <c r="F511" s="20"/>
      <c r="G511" s="20" t="s">
        <v>203</v>
      </c>
      <c r="H511" s="73"/>
      <c r="I511" s="73" t="s">
        <v>176</v>
      </c>
      <c r="J511" s="73" t="s">
        <v>496</v>
      </c>
      <c r="K511" s="73">
        <v>2017</v>
      </c>
      <c r="L511" s="75">
        <v>43009</v>
      </c>
      <c r="M511" s="75">
        <v>43009</v>
      </c>
      <c r="N511" s="73"/>
      <c r="O511" s="73" t="s">
        <v>675</v>
      </c>
      <c r="P511" s="73"/>
      <c r="Q511" s="73"/>
    </row>
    <row r="512" spans="2:17" s="77" customFormat="1">
      <c r="B512" s="124">
        <v>247</v>
      </c>
      <c r="C512" s="20" t="s">
        <v>671</v>
      </c>
      <c r="D512" s="20" t="s">
        <v>144</v>
      </c>
      <c r="E512" s="20" t="s">
        <v>22</v>
      </c>
      <c r="F512" s="20" t="s">
        <v>144</v>
      </c>
      <c r="G512" s="20" t="s">
        <v>22</v>
      </c>
      <c r="H512" s="73"/>
      <c r="I512" s="73" t="s">
        <v>176</v>
      </c>
      <c r="J512" s="73" t="s">
        <v>602</v>
      </c>
      <c r="K512" s="73">
        <v>2017</v>
      </c>
      <c r="L512" s="75">
        <v>43009</v>
      </c>
      <c r="M512" s="75">
        <v>43009</v>
      </c>
      <c r="N512" s="73"/>
      <c r="O512" s="73" t="s">
        <v>319</v>
      </c>
      <c r="P512" s="73" t="s">
        <v>676</v>
      </c>
      <c r="Q512" s="73" t="s">
        <v>677</v>
      </c>
    </row>
    <row r="513" spans="2:17" s="77" customFormat="1">
      <c r="B513" s="124">
        <v>248</v>
      </c>
      <c r="C513" s="20" t="s">
        <v>671</v>
      </c>
      <c r="D513" s="20" t="s">
        <v>144</v>
      </c>
      <c r="E513" s="20" t="s">
        <v>22</v>
      </c>
      <c r="F513" s="20" t="s">
        <v>144</v>
      </c>
      <c r="G513" s="20" t="s">
        <v>22</v>
      </c>
      <c r="H513" s="73"/>
      <c r="I513" s="73" t="s">
        <v>176</v>
      </c>
      <c r="J513" s="73" t="s">
        <v>425</v>
      </c>
      <c r="K513" s="73">
        <v>2018</v>
      </c>
      <c r="L513" s="75">
        <v>43344</v>
      </c>
      <c r="M513" s="75">
        <v>43344</v>
      </c>
      <c r="N513" s="73"/>
      <c r="O513" s="73"/>
      <c r="P513" s="74"/>
      <c r="Q513" s="74"/>
    </row>
    <row r="514" spans="2:17" s="77" customFormat="1">
      <c r="B514" s="124">
        <v>249</v>
      </c>
      <c r="C514" s="39" t="s">
        <v>671</v>
      </c>
      <c r="D514" s="20" t="s">
        <v>144</v>
      </c>
      <c r="E514" s="20" t="s">
        <v>22</v>
      </c>
      <c r="F514" s="39" t="s">
        <v>546</v>
      </c>
      <c r="G514" s="39" t="s">
        <v>22</v>
      </c>
      <c r="H514" s="74" t="s">
        <v>678</v>
      </c>
      <c r="I514" s="74" t="s">
        <v>51</v>
      </c>
      <c r="J514" s="74" t="s">
        <v>52</v>
      </c>
      <c r="K514" s="73">
        <v>2019</v>
      </c>
      <c r="L514" s="75">
        <v>43770</v>
      </c>
      <c r="M514" s="75">
        <v>43770</v>
      </c>
      <c r="N514" s="73"/>
      <c r="O514" s="73"/>
      <c r="P514" s="74"/>
      <c r="Q514" s="73" t="s">
        <v>679</v>
      </c>
    </row>
    <row r="515" spans="2:17" s="77" customFormat="1">
      <c r="B515" s="124">
        <v>250</v>
      </c>
      <c r="C515" s="39" t="s">
        <v>671</v>
      </c>
      <c r="D515" s="20" t="s">
        <v>144</v>
      </c>
      <c r="E515" s="20" t="s">
        <v>22</v>
      </c>
      <c r="F515" s="20" t="s">
        <v>144</v>
      </c>
      <c r="G515" s="20" t="s">
        <v>22</v>
      </c>
      <c r="H515" s="73"/>
      <c r="I515" s="74" t="s">
        <v>180</v>
      </c>
      <c r="J515" s="74" t="s">
        <v>96</v>
      </c>
      <c r="K515" s="73">
        <v>2019</v>
      </c>
      <c r="L515" s="75">
        <v>43800</v>
      </c>
      <c r="M515" s="75">
        <v>43862</v>
      </c>
      <c r="N515" s="73"/>
      <c r="O515" s="73" t="s">
        <v>181</v>
      </c>
      <c r="P515" s="73"/>
      <c r="Q515" s="73"/>
    </row>
    <row r="516" spans="2:17" s="77" customFormat="1">
      <c r="B516" s="124">
        <v>251</v>
      </c>
      <c r="C516" s="39" t="s">
        <v>671</v>
      </c>
      <c r="D516" s="39" t="s">
        <v>144</v>
      </c>
      <c r="E516" s="39" t="s">
        <v>22</v>
      </c>
      <c r="F516" s="39" t="s">
        <v>144</v>
      </c>
      <c r="G516" s="39" t="s">
        <v>22</v>
      </c>
      <c r="H516" s="74" t="s">
        <v>678</v>
      </c>
      <c r="I516" s="74" t="s">
        <v>51</v>
      </c>
      <c r="J516" s="39" t="s">
        <v>71</v>
      </c>
      <c r="K516" s="73">
        <v>2020</v>
      </c>
      <c r="L516" s="92">
        <v>43922</v>
      </c>
      <c r="M516" s="75">
        <v>43922</v>
      </c>
      <c r="N516" s="39"/>
      <c r="O516" s="74" t="s">
        <v>73</v>
      </c>
      <c r="P516" s="73" t="s">
        <v>680</v>
      </c>
      <c r="Q516" s="39" t="s">
        <v>681</v>
      </c>
    </row>
    <row r="517" spans="2:17" s="77" customFormat="1">
      <c r="B517" s="124">
        <v>251</v>
      </c>
      <c r="C517" s="39" t="s">
        <v>671</v>
      </c>
      <c r="D517" s="39" t="s">
        <v>144</v>
      </c>
      <c r="E517" s="39" t="s">
        <v>22</v>
      </c>
      <c r="F517" s="39" t="s">
        <v>144</v>
      </c>
      <c r="G517" s="39" t="s">
        <v>22</v>
      </c>
      <c r="H517" s="74" t="s">
        <v>678</v>
      </c>
      <c r="I517" s="74" t="s">
        <v>51</v>
      </c>
      <c r="J517" s="39" t="s">
        <v>76</v>
      </c>
      <c r="K517" s="73">
        <v>2020</v>
      </c>
      <c r="L517" s="92">
        <v>43922</v>
      </c>
      <c r="M517" s="75">
        <v>43922</v>
      </c>
      <c r="N517" s="39"/>
      <c r="O517" s="74" t="s">
        <v>73</v>
      </c>
      <c r="P517" s="73"/>
      <c r="Q517" s="39" t="s">
        <v>682</v>
      </c>
    </row>
    <row r="518" spans="2:17" s="77" customFormat="1">
      <c r="B518" s="124">
        <v>251</v>
      </c>
      <c r="C518" s="39" t="s">
        <v>671</v>
      </c>
      <c r="D518" s="39" t="s">
        <v>144</v>
      </c>
      <c r="E518" s="39" t="s">
        <v>22</v>
      </c>
      <c r="F518" s="39" t="s">
        <v>144</v>
      </c>
      <c r="G518" s="39" t="s">
        <v>22</v>
      </c>
      <c r="H518" s="74" t="s">
        <v>678</v>
      </c>
      <c r="I518" s="74" t="s">
        <v>51</v>
      </c>
      <c r="J518" s="39" t="s">
        <v>77</v>
      </c>
      <c r="K518" s="73">
        <v>2020</v>
      </c>
      <c r="L518" s="92">
        <v>43922</v>
      </c>
      <c r="M518" s="75">
        <v>43922</v>
      </c>
      <c r="N518" s="39"/>
      <c r="O518" s="74" t="s">
        <v>73</v>
      </c>
      <c r="P518" s="73"/>
      <c r="Q518" s="39" t="s">
        <v>682</v>
      </c>
    </row>
    <row r="519" spans="2:17" s="77" customFormat="1">
      <c r="B519" s="124">
        <v>251</v>
      </c>
      <c r="C519" s="39" t="s">
        <v>671</v>
      </c>
      <c r="D519" s="39" t="s">
        <v>144</v>
      </c>
      <c r="E519" s="39" t="s">
        <v>22</v>
      </c>
      <c r="F519" s="39" t="s">
        <v>144</v>
      </c>
      <c r="G519" s="39" t="s">
        <v>22</v>
      </c>
      <c r="H519" s="74" t="s">
        <v>678</v>
      </c>
      <c r="I519" s="74" t="s">
        <v>51</v>
      </c>
      <c r="J519" s="39" t="s">
        <v>79</v>
      </c>
      <c r="K519" s="73">
        <v>2020</v>
      </c>
      <c r="L519" s="92">
        <v>43922</v>
      </c>
      <c r="M519" s="75">
        <v>43922</v>
      </c>
      <c r="N519" s="39"/>
      <c r="O519" s="74" t="s">
        <v>73</v>
      </c>
      <c r="P519" s="73"/>
      <c r="Q519" s="39" t="s">
        <v>682</v>
      </c>
    </row>
    <row r="520" spans="2:17" s="77" customFormat="1">
      <c r="B520" s="124">
        <v>252</v>
      </c>
      <c r="C520" s="39" t="s">
        <v>671</v>
      </c>
      <c r="D520" s="20" t="s">
        <v>144</v>
      </c>
      <c r="E520" s="20" t="s">
        <v>22</v>
      </c>
      <c r="F520" s="20" t="s">
        <v>144</v>
      </c>
      <c r="G520" s="20" t="s">
        <v>22</v>
      </c>
      <c r="H520" s="73"/>
      <c r="I520" s="74" t="s">
        <v>51</v>
      </c>
      <c r="J520" s="74" t="s">
        <v>52</v>
      </c>
      <c r="K520" s="73">
        <v>2020</v>
      </c>
      <c r="L520" s="75">
        <v>44075</v>
      </c>
      <c r="M520" s="75">
        <v>44075</v>
      </c>
      <c r="N520" s="73"/>
      <c r="O520" s="73"/>
      <c r="P520" s="73"/>
      <c r="Q520" s="73" t="s">
        <v>69</v>
      </c>
    </row>
    <row r="521" spans="2:17" s="77" customFormat="1">
      <c r="B521" s="124">
        <v>253</v>
      </c>
      <c r="C521" s="39" t="s">
        <v>671</v>
      </c>
      <c r="D521" s="20" t="s">
        <v>144</v>
      </c>
      <c r="E521" s="20" t="s">
        <v>22</v>
      </c>
      <c r="F521" s="20" t="s">
        <v>144</v>
      </c>
      <c r="G521" s="20" t="s">
        <v>22</v>
      </c>
      <c r="H521" s="73"/>
      <c r="I521" s="74" t="s">
        <v>51</v>
      </c>
      <c r="J521" s="74" t="s">
        <v>101</v>
      </c>
      <c r="K521" s="73">
        <v>2021</v>
      </c>
      <c r="L521" s="40">
        <v>44440</v>
      </c>
      <c r="M521" s="75">
        <v>44166</v>
      </c>
      <c r="N521" s="73"/>
      <c r="O521" s="73" t="s">
        <v>64</v>
      </c>
      <c r="P521" s="73" t="s">
        <v>336</v>
      </c>
      <c r="Q521" s="73" t="s">
        <v>683</v>
      </c>
    </row>
    <row r="522" spans="2:17" s="77" customFormat="1">
      <c r="B522" s="124">
        <v>254</v>
      </c>
      <c r="C522" s="20" t="s">
        <v>671</v>
      </c>
      <c r="D522" s="20" t="s">
        <v>144</v>
      </c>
      <c r="E522" s="20" t="s">
        <v>22</v>
      </c>
      <c r="F522" s="20" t="s">
        <v>546</v>
      </c>
      <c r="G522" s="20" t="s">
        <v>22</v>
      </c>
      <c r="H522" s="73" t="s">
        <v>678</v>
      </c>
      <c r="I522" s="73" t="s">
        <v>51</v>
      </c>
      <c r="J522" s="73" t="s">
        <v>141</v>
      </c>
      <c r="K522" s="73">
        <v>2022</v>
      </c>
      <c r="L522" s="78">
        <v>44774</v>
      </c>
      <c r="M522" s="98">
        <v>44501</v>
      </c>
      <c r="N522" s="97"/>
      <c r="O522" s="73" t="s">
        <v>684</v>
      </c>
      <c r="P522" s="73"/>
      <c r="Q522" s="61" t="s">
        <v>685</v>
      </c>
    </row>
    <row r="523" spans="2:17" s="77" customFormat="1">
      <c r="B523" s="124">
        <v>255</v>
      </c>
      <c r="C523" s="39" t="s">
        <v>671</v>
      </c>
      <c r="D523" s="39" t="s">
        <v>144</v>
      </c>
      <c r="E523" s="39" t="s">
        <v>22</v>
      </c>
      <c r="F523" s="39" t="s">
        <v>144</v>
      </c>
      <c r="G523" s="39" t="s">
        <v>22</v>
      </c>
      <c r="H523" s="73"/>
      <c r="I523" s="74" t="s">
        <v>51</v>
      </c>
      <c r="J523" s="39" t="s">
        <v>141</v>
      </c>
      <c r="K523" s="73">
        <v>2022</v>
      </c>
      <c r="L523" s="78">
        <v>44896</v>
      </c>
      <c r="M523" s="98">
        <v>44317</v>
      </c>
      <c r="N523" s="79"/>
      <c r="O523" s="74" t="s">
        <v>480</v>
      </c>
      <c r="P523" s="73"/>
      <c r="Q523" s="79" t="s">
        <v>2180</v>
      </c>
    </row>
    <row r="524" spans="2:17" s="77" customFormat="1">
      <c r="B524" s="124">
        <v>256</v>
      </c>
      <c r="C524" s="20" t="s">
        <v>686</v>
      </c>
      <c r="D524" s="20" t="s">
        <v>493</v>
      </c>
      <c r="E524" s="20" t="s">
        <v>22</v>
      </c>
      <c r="F524" s="73" t="s">
        <v>493</v>
      </c>
      <c r="G524" s="74" t="s">
        <v>22</v>
      </c>
      <c r="H524" s="58"/>
      <c r="I524" s="73" t="s">
        <v>168</v>
      </c>
      <c r="J524" s="20" t="s">
        <v>106</v>
      </c>
      <c r="K524" s="73">
        <v>2015</v>
      </c>
      <c r="L524" s="75">
        <v>42217</v>
      </c>
      <c r="M524" s="75">
        <v>42917</v>
      </c>
      <c r="N524" s="73"/>
      <c r="O524" s="73" t="s">
        <v>686</v>
      </c>
      <c r="P524" s="73" t="s">
        <v>687</v>
      </c>
      <c r="Q524" s="73" t="s">
        <v>689</v>
      </c>
    </row>
    <row r="525" spans="2:17" s="77" customFormat="1">
      <c r="B525" s="124">
        <v>256</v>
      </c>
      <c r="C525" s="20" t="s">
        <v>686</v>
      </c>
      <c r="D525" s="20" t="s">
        <v>493</v>
      </c>
      <c r="E525" s="20" t="s">
        <v>22</v>
      </c>
      <c r="F525" s="73" t="s">
        <v>493</v>
      </c>
      <c r="G525" s="73" t="s">
        <v>22</v>
      </c>
      <c r="H525" s="58"/>
      <c r="I525" s="73" t="s">
        <v>168</v>
      </c>
      <c r="J525" s="20" t="s">
        <v>176</v>
      </c>
      <c r="K525" s="73">
        <v>2015</v>
      </c>
      <c r="L525" s="75">
        <v>42217</v>
      </c>
      <c r="M525" s="75">
        <v>43040</v>
      </c>
      <c r="N525" s="73"/>
      <c r="O525" s="74" t="s">
        <v>686</v>
      </c>
      <c r="P525" s="73" t="s">
        <v>690</v>
      </c>
      <c r="Q525" s="74"/>
    </row>
    <row r="526" spans="2:17" s="77" customFormat="1">
      <c r="B526" s="124">
        <v>257</v>
      </c>
      <c r="C526" s="20" t="s">
        <v>686</v>
      </c>
      <c r="D526" s="20" t="s">
        <v>493</v>
      </c>
      <c r="E526" s="20" t="s">
        <v>22</v>
      </c>
      <c r="F526" s="73" t="s">
        <v>493</v>
      </c>
      <c r="G526" s="73" t="s">
        <v>22</v>
      </c>
      <c r="H526" s="58"/>
      <c r="I526" s="73" t="s">
        <v>51</v>
      </c>
      <c r="J526" s="20" t="s">
        <v>691</v>
      </c>
      <c r="K526" s="73">
        <v>2015</v>
      </c>
      <c r="L526" s="75">
        <v>42248</v>
      </c>
      <c r="M526" s="75">
        <v>42248</v>
      </c>
      <c r="N526" s="73"/>
      <c r="O526" s="73" t="s">
        <v>480</v>
      </c>
      <c r="P526" s="74" t="s">
        <v>692</v>
      </c>
      <c r="Q526" s="73" t="s">
        <v>693</v>
      </c>
    </row>
    <row r="527" spans="2:17" s="77" customFormat="1">
      <c r="B527" s="124">
        <v>258</v>
      </c>
      <c r="C527" s="20" t="s">
        <v>686</v>
      </c>
      <c r="D527" s="20" t="s">
        <v>493</v>
      </c>
      <c r="E527" s="20" t="s">
        <v>22</v>
      </c>
      <c r="F527" s="73"/>
      <c r="G527" s="73" t="s">
        <v>203</v>
      </c>
      <c r="H527" s="58" t="s">
        <v>694</v>
      </c>
      <c r="I527" s="73" t="s">
        <v>60</v>
      </c>
      <c r="J527" s="20" t="s">
        <v>60</v>
      </c>
      <c r="K527" s="73">
        <v>2015</v>
      </c>
      <c r="L527" s="40">
        <v>42339</v>
      </c>
      <c r="M527" s="75">
        <v>42186</v>
      </c>
      <c r="N527" s="73"/>
      <c r="O527" s="73" t="s">
        <v>279</v>
      </c>
      <c r="P527" s="73"/>
      <c r="Q527" s="73" t="s">
        <v>695</v>
      </c>
    </row>
    <row r="528" spans="2:17" s="77" customFormat="1">
      <c r="B528" s="124">
        <v>259</v>
      </c>
      <c r="C528" s="39" t="s">
        <v>686</v>
      </c>
      <c r="D528" s="20" t="s">
        <v>493</v>
      </c>
      <c r="E528" s="20" t="s">
        <v>22</v>
      </c>
      <c r="F528" s="73" t="s">
        <v>493</v>
      </c>
      <c r="G528" s="73" t="s">
        <v>22</v>
      </c>
      <c r="H528" s="58"/>
      <c r="I528" s="73" t="s">
        <v>51</v>
      </c>
      <c r="J528" s="39" t="s">
        <v>92</v>
      </c>
      <c r="K528" s="73">
        <v>2015</v>
      </c>
      <c r="L528" s="40">
        <v>42339</v>
      </c>
      <c r="M528" s="75">
        <v>43374</v>
      </c>
      <c r="N528" s="73"/>
      <c r="O528" s="73"/>
      <c r="P528" s="73"/>
      <c r="Q528" s="73"/>
    </row>
    <row r="529" spans="2:17" s="77" customFormat="1">
      <c r="B529" s="124">
        <v>260</v>
      </c>
      <c r="C529" s="20" t="s">
        <v>686</v>
      </c>
      <c r="D529" s="20" t="s">
        <v>493</v>
      </c>
      <c r="E529" s="20" t="s">
        <v>22</v>
      </c>
      <c r="F529" s="73" t="s">
        <v>493</v>
      </c>
      <c r="G529" s="73" t="s">
        <v>22</v>
      </c>
      <c r="H529" s="58"/>
      <c r="I529" s="73" t="s">
        <v>176</v>
      </c>
      <c r="J529" s="20" t="s">
        <v>176</v>
      </c>
      <c r="K529" s="73">
        <v>2016</v>
      </c>
      <c r="L529" s="40">
        <v>42401</v>
      </c>
      <c r="M529" s="75">
        <v>42401</v>
      </c>
      <c r="N529" s="73"/>
      <c r="O529" s="73" t="s">
        <v>61</v>
      </c>
      <c r="P529" s="73" t="s">
        <v>639</v>
      </c>
      <c r="Q529" s="73" t="s">
        <v>696</v>
      </c>
    </row>
    <row r="530" spans="2:17" s="77" customFormat="1">
      <c r="B530" s="124">
        <v>261</v>
      </c>
      <c r="C530" s="20" t="s">
        <v>686</v>
      </c>
      <c r="D530" s="20" t="s">
        <v>493</v>
      </c>
      <c r="E530" s="20" t="s">
        <v>22</v>
      </c>
      <c r="F530" s="73" t="s">
        <v>493</v>
      </c>
      <c r="G530" s="73" t="s">
        <v>22</v>
      </c>
      <c r="H530" s="58"/>
      <c r="I530" s="73" t="s">
        <v>51</v>
      </c>
      <c r="J530" s="20" t="s">
        <v>78</v>
      </c>
      <c r="K530" s="73">
        <v>2016</v>
      </c>
      <c r="L530" s="40">
        <v>42552</v>
      </c>
      <c r="M530" s="75">
        <v>42036</v>
      </c>
      <c r="N530" s="73"/>
      <c r="O530" s="74" t="s">
        <v>480</v>
      </c>
      <c r="P530" s="73" t="s">
        <v>692</v>
      </c>
      <c r="Q530" s="74" t="s">
        <v>697</v>
      </c>
    </row>
    <row r="531" spans="2:17" s="77" customFormat="1">
      <c r="B531" s="124">
        <v>262</v>
      </c>
      <c r="C531" s="20" t="s">
        <v>686</v>
      </c>
      <c r="D531" s="20" t="s">
        <v>493</v>
      </c>
      <c r="E531" s="20" t="s">
        <v>22</v>
      </c>
      <c r="F531" s="73" t="s">
        <v>493</v>
      </c>
      <c r="G531" s="73" t="s">
        <v>22</v>
      </c>
      <c r="H531" s="58"/>
      <c r="I531" s="73" t="s">
        <v>70</v>
      </c>
      <c r="J531" s="74" t="s">
        <v>145</v>
      </c>
      <c r="K531" s="73">
        <v>2016</v>
      </c>
      <c r="L531" s="40">
        <v>42614</v>
      </c>
      <c r="M531" s="75">
        <v>42614</v>
      </c>
      <c r="N531" s="73"/>
      <c r="O531" s="74" t="s">
        <v>93</v>
      </c>
      <c r="P531" s="73" t="s">
        <v>698</v>
      </c>
      <c r="Q531" s="74" t="s">
        <v>699</v>
      </c>
    </row>
    <row r="532" spans="2:17" s="77" customFormat="1">
      <c r="B532" s="124">
        <v>263</v>
      </c>
      <c r="C532" s="20" t="s">
        <v>686</v>
      </c>
      <c r="D532" s="20" t="s">
        <v>493</v>
      </c>
      <c r="E532" s="20" t="s">
        <v>22</v>
      </c>
      <c r="F532" s="73" t="s">
        <v>493</v>
      </c>
      <c r="G532" s="73" t="s">
        <v>22</v>
      </c>
      <c r="H532" s="58"/>
      <c r="I532" s="73" t="s">
        <v>180</v>
      </c>
      <c r="J532" s="20" t="s">
        <v>113</v>
      </c>
      <c r="K532" s="73">
        <v>2016</v>
      </c>
      <c r="L532" s="75">
        <v>42705</v>
      </c>
      <c r="M532" s="75">
        <v>42401</v>
      </c>
      <c r="N532" s="73"/>
      <c r="O532" s="73"/>
      <c r="P532" s="73"/>
      <c r="Q532" s="73"/>
    </row>
    <row r="533" spans="2:17" s="77" customFormat="1">
      <c r="B533" s="124">
        <v>264</v>
      </c>
      <c r="C533" s="20" t="s">
        <v>686</v>
      </c>
      <c r="D533" s="20" t="s">
        <v>493</v>
      </c>
      <c r="E533" s="20" t="s">
        <v>22</v>
      </c>
      <c r="F533" s="73" t="s">
        <v>493</v>
      </c>
      <c r="G533" s="73" t="s">
        <v>22</v>
      </c>
      <c r="H533" s="58"/>
      <c r="I533" s="73" t="s">
        <v>176</v>
      </c>
      <c r="J533" s="20" t="s">
        <v>205</v>
      </c>
      <c r="K533" s="73">
        <v>2016</v>
      </c>
      <c r="L533" s="75">
        <v>42705</v>
      </c>
      <c r="M533" s="75">
        <v>42795</v>
      </c>
      <c r="N533" s="73"/>
      <c r="O533" s="73"/>
      <c r="P533" s="73"/>
      <c r="Q533" s="73" t="s">
        <v>700</v>
      </c>
    </row>
    <row r="534" spans="2:17" s="77" customFormat="1">
      <c r="B534" s="124">
        <v>265</v>
      </c>
      <c r="C534" s="20" t="s">
        <v>686</v>
      </c>
      <c r="D534" s="20" t="s">
        <v>493</v>
      </c>
      <c r="E534" s="20" t="s">
        <v>22</v>
      </c>
      <c r="F534" s="73" t="s">
        <v>493</v>
      </c>
      <c r="G534" s="73" t="s">
        <v>22</v>
      </c>
      <c r="H534" s="58"/>
      <c r="I534" s="73" t="s">
        <v>176</v>
      </c>
      <c r="J534" s="20" t="s">
        <v>176</v>
      </c>
      <c r="K534" s="73">
        <v>2016</v>
      </c>
      <c r="L534" s="75">
        <v>42705</v>
      </c>
      <c r="M534" s="75">
        <v>42795</v>
      </c>
      <c r="N534" s="73"/>
      <c r="O534" s="73" t="s">
        <v>686</v>
      </c>
      <c r="P534" s="73" t="s">
        <v>702</v>
      </c>
      <c r="Q534" s="73"/>
    </row>
    <row r="535" spans="2:17" s="77" customFormat="1">
      <c r="B535" s="124">
        <v>265</v>
      </c>
      <c r="C535" s="20" t="s">
        <v>686</v>
      </c>
      <c r="D535" s="20" t="s">
        <v>493</v>
      </c>
      <c r="E535" s="20" t="s">
        <v>22</v>
      </c>
      <c r="F535" s="73" t="s">
        <v>493</v>
      </c>
      <c r="G535" s="73" t="s">
        <v>22</v>
      </c>
      <c r="H535" s="58"/>
      <c r="I535" s="73" t="s">
        <v>176</v>
      </c>
      <c r="J535" s="20" t="s">
        <v>295</v>
      </c>
      <c r="K535" s="73">
        <v>2016</v>
      </c>
      <c r="L535" s="75">
        <v>42705</v>
      </c>
      <c r="M535" s="75">
        <v>42795</v>
      </c>
      <c r="N535" s="73"/>
      <c r="O535" s="74" t="s">
        <v>686</v>
      </c>
      <c r="P535" s="74"/>
      <c r="Q535" s="73" t="s">
        <v>701</v>
      </c>
    </row>
    <row r="536" spans="2:17" s="77" customFormat="1">
      <c r="B536" s="124">
        <v>266</v>
      </c>
      <c r="C536" s="20" t="s">
        <v>686</v>
      </c>
      <c r="D536" s="20" t="s">
        <v>493</v>
      </c>
      <c r="E536" s="20" t="s">
        <v>22</v>
      </c>
      <c r="F536" s="73" t="s">
        <v>493</v>
      </c>
      <c r="G536" s="73" t="s">
        <v>22</v>
      </c>
      <c r="H536" s="58"/>
      <c r="I536" s="73" t="s">
        <v>168</v>
      </c>
      <c r="J536" s="20" t="s">
        <v>155</v>
      </c>
      <c r="K536" s="73">
        <v>2017</v>
      </c>
      <c r="L536" s="40">
        <v>42917</v>
      </c>
      <c r="M536" s="75">
        <v>42917</v>
      </c>
      <c r="N536" s="73"/>
      <c r="O536" s="73" t="s">
        <v>686</v>
      </c>
      <c r="P536" s="73" t="s">
        <v>703</v>
      </c>
      <c r="Q536" s="73" t="s">
        <v>704</v>
      </c>
    </row>
    <row r="537" spans="2:17" s="77" customFormat="1">
      <c r="B537" s="124">
        <v>267</v>
      </c>
      <c r="C537" s="20" t="s">
        <v>686</v>
      </c>
      <c r="D537" s="20" t="s">
        <v>493</v>
      </c>
      <c r="E537" s="20" t="s">
        <v>22</v>
      </c>
      <c r="F537" s="73" t="s">
        <v>493</v>
      </c>
      <c r="G537" s="73" t="s">
        <v>22</v>
      </c>
      <c r="H537" s="58"/>
      <c r="I537" s="73" t="s">
        <v>51</v>
      </c>
      <c r="J537" s="20" t="s">
        <v>108</v>
      </c>
      <c r="K537" s="73">
        <v>2017</v>
      </c>
      <c r="L537" s="40">
        <v>43070</v>
      </c>
      <c r="M537" s="75">
        <v>42917</v>
      </c>
      <c r="N537" s="73"/>
      <c r="O537" s="73"/>
      <c r="P537" s="73"/>
      <c r="Q537" s="73" t="s">
        <v>705</v>
      </c>
    </row>
    <row r="538" spans="2:17" s="77" customFormat="1">
      <c r="B538" s="124">
        <v>268</v>
      </c>
      <c r="C538" s="20" t="s">
        <v>686</v>
      </c>
      <c r="D538" s="20" t="s">
        <v>493</v>
      </c>
      <c r="E538" s="20" t="s">
        <v>22</v>
      </c>
      <c r="F538" s="73" t="s">
        <v>493</v>
      </c>
      <c r="G538" s="73" t="s">
        <v>22</v>
      </c>
      <c r="H538" s="58"/>
      <c r="I538" s="73" t="s">
        <v>51</v>
      </c>
      <c r="J538" s="20" t="s">
        <v>78</v>
      </c>
      <c r="K538" s="73">
        <v>2017</v>
      </c>
      <c r="L538" s="40">
        <v>43070</v>
      </c>
      <c r="M538" s="75">
        <v>42917</v>
      </c>
      <c r="N538" s="73"/>
      <c r="O538" s="74"/>
      <c r="P538" s="74"/>
      <c r="Q538" s="74" t="s">
        <v>706</v>
      </c>
    </row>
    <row r="539" spans="2:17" s="77" customFormat="1">
      <c r="B539" s="124">
        <v>269</v>
      </c>
      <c r="C539" s="20" t="s">
        <v>686</v>
      </c>
      <c r="D539" s="20" t="s">
        <v>493</v>
      </c>
      <c r="E539" s="20" t="s">
        <v>22</v>
      </c>
      <c r="F539" s="73" t="s">
        <v>493</v>
      </c>
      <c r="G539" s="73" t="s">
        <v>22</v>
      </c>
      <c r="H539" s="58"/>
      <c r="I539" s="73" t="s">
        <v>651</v>
      </c>
      <c r="J539" s="20" t="s">
        <v>442</v>
      </c>
      <c r="K539" s="73">
        <v>2017</v>
      </c>
      <c r="L539" s="40">
        <v>43070</v>
      </c>
      <c r="M539" s="75">
        <v>42917</v>
      </c>
      <c r="N539" s="73"/>
      <c r="O539" s="74"/>
      <c r="P539" s="74"/>
      <c r="Q539" s="74" t="s">
        <v>707</v>
      </c>
    </row>
    <row r="540" spans="2:17" s="77" customFormat="1">
      <c r="B540" s="124">
        <v>270</v>
      </c>
      <c r="C540" s="39" t="s">
        <v>686</v>
      </c>
      <c r="D540" s="20" t="s">
        <v>493</v>
      </c>
      <c r="E540" s="20" t="s">
        <v>22</v>
      </c>
      <c r="F540" s="73" t="s">
        <v>493</v>
      </c>
      <c r="G540" s="73" t="s">
        <v>22</v>
      </c>
      <c r="H540" s="58"/>
      <c r="I540" s="74" t="s">
        <v>168</v>
      </c>
      <c r="J540" s="39" t="s">
        <v>119</v>
      </c>
      <c r="K540" s="73">
        <v>2017</v>
      </c>
      <c r="L540" s="40">
        <v>43070</v>
      </c>
      <c r="M540" s="75">
        <v>43374</v>
      </c>
      <c r="N540" s="73"/>
      <c r="O540" s="74" t="s">
        <v>686</v>
      </c>
      <c r="P540" s="74"/>
      <c r="Q540" s="73" t="s">
        <v>708</v>
      </c>
    </row>
    <row r="541" spans="2:17" s="77" customFormat="1">
      <c r="B541" s="124">
        <v>270</v>
      </c>
      <c r="C541" s="39" t="s">
        <v>686</v>
      </c>
      <c r="D541" s="20" t="s">
        <v>493</v>
      </c>
      <c r="E541" s="20" t="s">
        <v>22</v>
      </c>
      <c r="F541" s="73" t="s">
        <v>493</v>
      </c>
      <c r="G541" s="73" t="s">
        <v>22</v>
      </c>
      <c r="H541" s="58"/>
      <c r="I541" s="74" t="s">
        <v>168</v>
      </c>
      <c r="J541" s="39" t="s">
        <v>120</v>
      </c>
      <c r="K541" s="73">
        <v>2017</v>
      </c>
      <c r="L541" s="40">
        <v>43070</v>
      </c>
      <c r="M541" s="75">
        <v>43374</v>
      </c>
      <c r="N541" s="73"/>
      <c r="O541" s="74" t="s">
        <v>686</v>
      </c>
      <c r="P541" s="74"/>
      <c r="Q541" s="73"/>
    </row>
    <row r="542" spans="2:17" s="77" customFormat="1">
      <c r="B542" s="124">
        <v>271</v>
      </c>
      <c r="C542" s="20" t="s">
        <v>686</v>
      </c>
      <c r="D542" s="20" t="s">
        <v>493</v>
      </c>
      <c r="E542" s="20" t="s">
        <v>22</v>
      </c>
      <c r="F542" s="73" t="s">
        <v>493</v>
      </c>
      <c r="G542" s="73" t="s">
        <v>22</v>
      </c>
      <c r="H542" s="58"/>
      <c r="I542" s="73" t="s">
        <v>180</v>
      </c>
      <c r="J542" s="20" t="s">
        <v>96</v>
      </c>
      <c r="K542" s="73">
        <v>2018</v>
      </c>
      <c r="L542" s="40">
        <v>43435</v>
      </c>
      <c r="M542" s="75">
        <v>43070</v>
      </c>
      <c r="N542" s="73"/>
      <c r="O542" s="74" t="s">
        <v>525</v>
      </c>
      <c r="P542" s="73" t="s">
        <v>526</v>
      </c>
      <c r="Q542" s="74" t="s">
        <v>709</v>
      </c>
    </row>
    <row r="543" spans="2:17" s="77" customFormat="1">
      <c r="B543" s="124">
        <v>272</v>
      </c>
      <c r="C543" s="20" t="s">
        <v>686</v>
      </c>
      <c r="D543" s="20" t="s">
        <v>493</v>
      </c>
      <c r="E543" s="20" t="s">
        <v>22</v>
      </c>
      <c r="F543" s="73" t="s">
        <v>493</v>
      </c>
      <c r="G543" s="73" t="s">
        <v>22</v>
      </c>
      <c r="H543" s="58"/>
      <c r="I543" s="73" t="s">
        <v>51</v>
      </c>
      <c r="J543" s="20" t="s">
        <v>52</v>
      </c>
      <c r="K543" s="73">
        <v>2019</v>
      </c>
      <c r="L543" s="40">
        <v>43556</v>
      </c>
      <c r="M543" s="75">
        <v>43556</v>
      </c>
      <c r="N543" s="73"/>
      <c r="O543" s="74" t="s">
        <v>480</v>
      </c>
      <c r="P543" s="73"/>
      <c r="Q543" s="73" t="s">
        <v>710</v>
      </c>
    </row>
    <row r="544" spans="2:17" s="77" customFormat="1">
      <c r="B544" s="124">
        <v>273</v>
      </c>
      <c r="C544" s="39" t="s">
        <v>686</v>
      </c>
      <c r="D544" s="20" t="s">
        <v>493</v>
      </c>
      <c r="E544" s="20" t="s">
        <v>22</v>
      </c>
      <c r="F544" s="73" t="s">
        <v>493</v>
      </c>
      <c r="G544" s="73" t="s">
        <v>22</v>
      </c>
      <c r="H544" s="58"/>
      <c r="I544" s="74" t="s">
        <v>70</v>
      </c>
      <c r="J544" s="39" t="s">
        <v>96</v>
      </c>
      <c r="K544" s="73">
        <v>2021</v>
      </c>
      <c r="L544" s="40">
        <v>44197</v>
      </c>
      <c r="M544" s="75">
        <v>44197</v>
      </c>
      <c r="N544" s="74"/>
      <c r="O544" s="74" t="s">
        <v>181</v>
      </c>
      <c r="P544" s="74" t="s">
        <v>711</v>
      </c>
      <c r="Q544" s="74" t="s">
        <v>712</v>
      </c>
    </row>
    <row r="545" spans="2:17" s="77" customFormat="1">
      <c r="B545" s="124">
        <v>273</v>
      </c>
      <c r="C545" s="39" t="s">
        <v>686</v>
      </c>
      <c r="D545" s="20" t="s">
        <v>493</v>
      </c>
      <c r="E545" s="20" t="s">
        <v>22</v>
      </c>
      <c r="F545" s="73" t="s">
        <v>493</v>
      </c>
      <c r="G545" s="73" t="s">
        <v>22</v>
      </c>
      <c r="H545" s="58"/>
      <c r="I545" s="74" t="s">
        <v>70</v>
      </c>
      <c r="J545" s="39" t="s">
        <v>174</v>
      </c>
      <c r="K545" s="73">
        <v>2021</v>
      </c>
      <c r="L545" s="40">
        <v>44197</v>
      </c>
      <c r="M545" s="75">
        <v>44197</v>
      </c>
      <c r="N545" s="73"/>
      <c r="O545" s="73" t="s">
        <v>713</v>
      </c>
      <c r="P545" s="73" t="s">
        <v>714</v>
      </c>
      <c r="Q545" s="73"/>
    </row>
    <row r="546" spans="2:17" s="77" customFormat="1">
      <c r="B546" s="124">
        <v>274</v>
      </c>
      <c r="C546" s="39" t="s">
        <v>686</v>
      </c>
      <c r="D546" s="20" t="s">
        <v>493</v>
      </c>
      <c r="E546" s="20" t="s">
        <v>22</v>
      </c>
      <c r="F546" s="73" t="s">
        <v>493</v>
      </c>
      <c r="G546" s="73" t="s">
        <v>22</v>
      </c>
      <c r="H546" s="58"/>
      <c r="I546" s="74" t="s">
        <v>51</v>
      </c>
      <c r="J546" s="39" t="s">
        <v>834</v>
      </c>
      <c r="K546" s="73">
        <v>2022</v>
      </c>
      <c r="L546" s="40">
        <v>44743</v>
      </c>
      <c r="M546" s="75">
        <v>44743</v>
      </c>
      <c r="N546" s="73"/>
      <c r="O546" s="73" t="s">
        <v>64</v>
      </c>
      <c r="P546" s="73" t="s">
        <v>408</v>
      </c>
      <c r="Q546" s="73" t="s">
        <v>2197</v>
      </c>
    </row>
    <row r="547" spans="2:17" s="77" customFormat="1">
      <c r="B547" s="124">
        <v>274</v>
      </c>
      <c r="C547" s="39" t="s">
        <v>686</v>
      </c>
      <c r="D547" s="20" t="s">
        <v>493</v>
      </c>
      <c r="E547" s="20" t="s">
        <v>22</v>
      </c>
      <c r="F547" s="73" t="s">
        <v>493</v>
      </c>
      <c r="G547" s="73" t="s">
        <v>22</v>
      </c>
      <c r="H547" s="58"/>
      <c r="I547" s="74" t="s">
        <v>51</v>
      </c>
      <c r="J547" s="39" t="s">
        <v>101</v>
      </c>
      <c r="K547" s="73">
        <v>2022</v>
      </c>
      <c r="L547" s="40">
        <v>44743</v>
      </c>
      <c r="M547" s="75">
        <v>44743</v>
      </c>
      <c r="N547" s="73"/>
      <c r="O547" s="73" t="s">
        <v>64</v>
      </c>
      <c r="P547" s="73" t="s">
        <v>336</v>
      </c>
      <c r="Q547" s="73"/>
    </row>
    <row r="548" spans="2:17" s="77" customFormat="1">
      <c r="B548" s="124">
        <v>275</v>
      </c>
      <c r="C548" s="39" t="s">
        <v>686</v>
      </c>
      <c r="D548" s="39" t="s">
        <v>493</v>
      </c>
      <c r="E548" s="39" t="s">
        <v>22</v>
      </c>
      <c r="F548" s="74" t="s">
        <v>493</v>
      </c>
      <c r="G548" s="74" t="s">
        <v>22</v>
      </c>
      <c r="H548" s="60"/>
      <c r="I548" s="74" t="s">
        <v>51</v>
      </c>
      <c r="J548" s="39" t="s">
        <v>141</v>
      </c>
      <c r="K548" s="73">
        <v>2022</v>
      </c>
      <c r="L548" s="40">
        <v>44896</v>
      </c>
      <c r="M548" s="75">
        <v>43617</v>
      </c>
      <c r="N548" s="73" t="s">
        <v>72</v>
      </c>
      <c r="O548" s="73" t="s">
        <v>480</v>
      </c>
      <c r="P548" s="73"/>
      <c r="Q548" s="74" t="s">
        <v>715</v>
      </c>
    </row>
    <row r="549" spans="2:17" s="77" customFormat="1">
      <c r="B549" s="124">
        <v>276</v>
      </c>
      <c r="C549" s="39" t="s">
        <v>716</v>
      </c>
      <c r="D549" s="39" t="s">
        <v>190</v>
      </c>
      <c r="E549" s="39" t="s">
        <v>22</v>
      </c>
      <c r="F549" s="39" t="s">
        <v>190</v>
      </c>
      <c r="G549" s="39" t="s">
        <v>22</v>
      </c>
      <c r="H549" s="58"/>
      <c r="I549" s="74" t="s">
        <v>60</v>
      </c>
      <c r="J549" s="39" t="s">
        <v>60</v>
      </c>
      <c r="K549" s="73">
        <v>2021</v>
      </c>
      <c r="L549" s="75">
        <v>44228</v>
      </c>
      <c r="M549" s="75">
        <v>44228</v>
      </c>
      <c r="N549" s="39"/>
      <c r="O549" s="74" t="s">
        <v>61</v>
      </c>
      <c r="P549" s="74" t="s">
        <v>224</v>
      </c>
      <c r="Q549" s="39" t="s">
        <v>717</v>
      </c>
    </row>
    <row r="550" spans="2:17" s="77" customFormat="1">
      <c r="B550" s="124">
        <v>277</v>
      </c>
      <c r="C550" s="39" t="s">
        <v>718</v>
      </c>
      <c r="D550" s="39" t="s">
        <v>255</v>
      </c>
      <c r="E550" s="39" t="s">
        <v>22</v>
      </c>
      <c r="F550" s="74" t="s">
        <v>255</v>
      </c>
      <c r="G550" s="74" t="s">
        <v>22</v>
      </c>
      <c r="H550" s="58"/>
      <c r="I550" s="74" t="s">
        <v>51</v>
      </c>
      <c r="J550" s="39" t="s">
        <v>52</v>
      </c>
      <c r="K550" s="73">
        <v>2020</v>
      </c>
      <c r="L550" s="75">
        <v>43952</v>
      </c>
      <c r="M550" s="75">
        <v>43952</v>
      </c>
      <c r="N550" s="73"/>
      <c r="O550" s="73" t="s">
        <v>64</v>
      </c>
      <c r="P550" s="73"/>
      <c r="Q550" s="73" t="s">
        <v>69</v>
      </c>
    </row>
    <row r="551" spans="2:17" s="77" customFormat="1">
      <c r="B551" s="124">
        <v>278</v>
      </c>
      <c r="C551" s="39" t="s">
        <v>719</v>
      </c>
      <c r="D551" s="20" t="s">
        <v>468</v>
      </c>
      <c r="E551" s="20" t="s">
        <v>22</v>
      </c>
      <c r="F551" s="73" t="s">
        <v>468</v>
      </c>
      <c r="G551" s="73" t="s">
        <v>22</v>
      </c>
      <c r="H551" s="73"/>
      <c r="I551" s="73" t="s">
        <v>51</v>
      </c>
      <c r="J551" s="20" t="s">
        <v>78</v>
      </c>
      <c r="K551" s="73">
        <v>2016</v>
      </c>
      <c r="L551" s="75">
        <v>42401</v>
      </c>
      <c r="M551" s="75">
        <v>42401</v>
      </c>
      <c r="N551" s="73"/>
      <c r="O551" s="73" t="s">
        <v>64</v>
      </c>
      <c r="P551" s="73"/>
      <c r="Q551" s="73"/>
    </row>
    <row r="552" spans="2:17" s="77" customFormat="1">
      <c r="B552" s="124">
        <v>278</v>
      </c>
      <c r="C552" s="20" t="s">
        <v>719</v>
      </c>
      <c r="D552" s="20" t="s">
        <v>468</v>
      </c>
      <c r="E552" s="20" t="s">
        <v>22</v>
      </c>
      <c r="F552" s="73" t="s">
        <v>468</v>
      </c>
      <c r="G552" s="73" t="s">
        <v>22</v>
      </c>
      <c r="H552" s="73"/>
      <c r="I552" s="73" t="s">
        <v>51</v>
      </c>
      <c r="J552" s="20" t="s">
        <v>156</v>
      </c>
      <c r="K552" s="73">
        <v>2016</v>
      </c>
      <c r="L552" s="75">
        <v>42401</v>
      </c>
      <c r="M552" s="75">
        <v>42401</v>
      </c>
      <c r="N552" s="73"/>
      <c r="O552" s="73" t="s">
        <v>64</v>
      </c>
      <c r="P552" s="73" t="s">
        <v>720</v>
      </c>
      <c r="Q552" s="73" t="s">
        <v>721</v>
      </c>
    </row>
    <row r="553" spans="2:17" s="77" customFormat="1">
      <c r="B553" s="124">
        <v>278</v>
      </c>
      <c r="C553" s="20" t="s">
        <v>719</v>
      </c>
      <c r="D553" s="20" t="s">
        <v>468</v>
      </c>
      <c r="E553" s="20" t="s">
        <v>22</v>
      </c>
      <c r="F553" s="73" t="s">
        <v>468</v>
      </c>
      <c r="G553" s="73" t="s">
        <v>22</v>
      </c>
      <c r="H553" s="73"/>
      <c r="I553" s="73" t="s">
        <v>51</v>
      </c>
      <c r="J553" s="73" t="s">
        <v>106</v>
      </c>
      <c r="K553" s="73">
        <v>2016</v>
      </c>
      <c r="L553" s="75">
        <v>42401</v>
      </c>
      <c r="M553" s="75">
        <v>42401</v>
      </c>
      <c r="N553" s="73"/>
      <c r="O553" s="73" t="s">
        <v>64</v>
      </c>
      <c r="P553" s="73" t="s">
        <v>566</v>
      </c>
      <c r="Q553" s="73"/>
    </row>
    <row r="554" spans="2:17" s="77" customFormat="1">
      <c r="B554" s="124">
        <v>278</v>
      </c>
      <c r="C554" s="20" t="s">
        <v>719</v>
      </c>
      <c r="D554" s="20" t="s">
        <v>468</v>
      </c>
      <c r="E554" s="20" t="s">
        <v>22</v>
      </c>
      <c r="F554" s="73" t="s">
        <v>468</v>
      </c>
      <c r="G554" s="73" t="s">
        <v>22</v>
      </c>
      <c r="H554" s="73"/>
      <c r="I554" s="73" t="s">
        <v>51</v>
      </c>
      <c r="J554" s="73" t="s">
        <v>120</v>
      </c>
      <c r="K554" s="73">
        <v>2016</v>
      </c>
      <c r="L554" s="75">
        <v>42401</v>
      </c>
      <c r="M554" s="75">
        <v>42401</v>
      </c>
      <c r="N554" s="73"/>
      <c r="O554" s="73" t="s">
        <v>64</v>
      </c>
      <c r="P554" s="73" t="s">
        <v>114</v>
      </c>
      <c r="Q554" s="73"/>
    </row>
    <row r="555" spans="2:17" s="77" customFormat="1">
      <c r="B555" s="124">
        <v>279</v>
      </c>
      <c r="C555" s="20" t="s">
        <v>719</v>
      </c>
      <c r="D555" s="20" t="s">
        <v>468</v>
      </c>
      <c r="E555" s="20" t="s">
        <v>22</v>
      </c>
      <c r="F555" s="73"/>
      <c r="G555" s="73" t="s">
        <v>203</v>
      </c>
      <c r="H555" s="73"/>
      <c r="I555" s="73" t="s">
        <v>176</v>
      </c>
      <c r="J555" s="73" t="s">
        <v>176</v>
      </c>
      <c r="K555" s="73">
        <v>2016</v>
      </c>
      <c r="L555" s="75">
        <v>42552</v>
      </c>
      <c r="M555" s="75">
        <v>42552</v>
      </c>
      <c r="N555" s="73"/>
      <c r="O555" s="73" t="s">
        <v>722</v>
      </c>
      <c r="P555" s="73" t="s">
        <v>723</v>
      </c>
      <c r="Q555" s="73" t="s">
        <v>724</v>
      </c>
    </row>
    <row r="556" spans="2:17" s="77" customFormat="1">
      <c r="B556" s="124">
        <v>280</v>
      </c>
      <c r="C556" s="20" t="s">
        <v>719</v>
      </c>
      <c r="D556" s="20" t="s">
        <v>468</v>
      </c>
      <c r="E556" s="20" t="s">
        <v>22</v>
      </c>
      <c r="F556" s="73" t="s">
        <v>468</v>
      </c>
      <c r="G556" s="73" t="s">
        <v>22</v>
      </c>
      <c r="H556" s="73"/>
      <c r="I556" s="73" t="s">
        <v>176</v>
      </c>
      <c r="J556" s="73" t="s">
        <v>106</v>
      </c>
      <c r="K556" s="73">
        <v>2016</v>
      </c>
      <c r="L556" s="75">
        <v>42705</v>
      </c>
      <c r="M556" s="75">
        <v>42278</v>
      </c>
      <c r="N556" s="73"/>
      <c r="O556" s="73" t="s">
        <v>61</v>
      </c>
      <c r="P556" s="73" t="s">
        <v>351</v>
      </c>
      <c r="Q556" s="73" t="s">
        <v>725</v>
      </c>
    </row>
    <row r="557" spans="2:17" s="77" customFormat="1">
      <c r="B557" s="124">
        <v>280</v>
      </c>
      <c r="C557" s="20" t="s">
        <v>719</v>
      </c>
      <c r="D557" s="20" t="s">
        <v>468</v>
      </c>
      <c r="E557" s="20" t="s">
        <v>22</v>
      </c>
      <c r="F557" s="73" t="s">
        <v>468</v>
      </c>
      <c r="G557" s="73" t="s">
        <v>22</v>
      </c>
      <c r="H557" s="73"/>
      <c r="I557" s="73" t="s">
        <v>176</v>
      </c>
      <c r="J557" s="73" t="s">
        <v>176</v>
      </c>
      <c r="K557" s="73">
        <v>2016</v>
      </c>
      <c r="L557" s="75">
        <v>42705</v>
      </c>
      <c r="M557" s="75">
        <v>42278</v>
      </c>
      <c r="N557" s="73"/>
      <c r="O557" s="73" t="s">
        <v>61</v>
      </c>
      <c r="P557" s="73" t="s">
        <v>726</v>
      </c>
      <c r="Q557" s="73"/>
    </row>
    <row r="558" spans="2:17" s="77" customFormat="1">
      <c r="B558" s="124">
        <v>281</v>
      </c>
      <c r="C558" s="20" t="s">
        <v>719</v>
      </c>
      <c r="D558" s="20" t="s">
        <v>468</v>
      </c>
      <c r="E558" s="20" t="s">
        <v>22</v>
      </c>
      <c r="F558" s="20" t="s">
        <v>468</v>
      </c>
      <c r="G558" s="20" t="s">
        <v>22</v>
      </c>
      <c r="H558" s="73"/>
      <c r="I558" s="73" t="s">
        <v>176</v>
      </c>
      <c r="J558" s="73" t="s">
        <v>176</v>
      </c>
      <c r="K558" s="73">
        <v>2017</v>
      </c>
      <c r="L558" s="75">
        <v>42887</v>
      </c>
      <c r="M558" s="75">
        <v>42887</v>
      </c>
      <c r="N558" s="73"/>
      <c r="O558" s="73" t="s">
        <v>328</v>
      </c>
      <c r="P558" s="73" t="s">
        <v>727</v>
      </c>
      <c r="Q558" s="73" t="s">
        <v>728</v>
      </c>
    </row>
    <row r="559" spans="2:17" s="77" customFormat="1">
      <c r="B559" s="124">
        <v>282</v>
      </c>
      <c r="C559" s="20" t="s">
        <v>719</v>
      </c>
      <c r="D559" s="20" t="s">
        <v>468</v>
      </c>
      <c r="E559" s="20" t="s">
        <v>22</v>
      </c>
      <c r="F559" s="20"/>
      <c r="G559" s="20" t="s">
        <v>203</v>
      </c>
      <c r="H559" s="20" t="s">
        <v>729</v>
      </c>
      <c r="I559" s="73" t="s">
        <v>176</v>
      </c>
      <c r="J559" s="73" t="s">
        <v>108</v>
      </c>
      <c r="K559" s="73">
        <v>2017</v>
      </c>
      <c r="L559" s="75">
        <v>42917</v>
      </c>
      <c r="M559" s="75">
        <v>42917</v>
      </c>
      <c r="N559" s="74"/>
      <c r="O559" s="74" t="s">
        <v>719</v>
      </c>
      <c r="P559" s="74"/>
      <c r="Q559" s="74"/>
    </row>
    <row r="560" spans="2:17" s="77" customFormat="1">
      <c r="B560" s="124">
        <v>282</v>
      </c>
      <c r="C560" s="20" t="s">
        <v>719</v>
      </c>
      <c r="D560" s="20" t="s">
        <v>468</v>
      </c>
      <c r="E560" s="20" t="s">
        <v>22</v>
      </c>
      <c r="F560" s="20"/>
      <c r="G560" s="20" t="s">
        <v>203</v>
      </c>
      <c r="H560" s="20" t="s">
        <v>729</v>
      </c>
      <c r="I560" s="73" t="s">
        <v>176</v>
      </c>
      <c r="J560" s="73" t="s">
        <v>176</v>
      </c>
      <c r="K560" s="73">
        <v>2017</v>
      </c>
      <c r="L560" s="75">
        <v>42917</v>
      </c>
      <c r="M560" s="75">
        <v>42917</v>
      </c>
      <c r="N560" s="74"/>
      <c r="O560" s="74"/>
      <c r="P560" s="74"/>
      <c r="Q560" s="73" t="s">
        <v>730</v>
      </c>
    </row>
    <row r="561" spans="2:17" s="77" customFormat="1">
      <c r="B561" s="124">
        <v>283</v>
      </c>
      <c r="C561" s="20" t="s">
        <v>719</v>
      </c>
      <c r="D561" s="20" t="s">
        <v>468</v>
      </c>
      <c r="E561" s="20" t="s">
        <v>22</v>
      </c>
      <c r="F561" s="20" t="s">
        <v>468</v>
      </c>
      <c r="G561" s="20" t="s">
        <v>22</v>
      </c>
      <c r="H561" s="73"/>
      <c r="I561" s="73" t="s">
        <v>60</v>
      </c>
      <c r="J561" s="73" t="s">
        <v>60</v>
      </c>
      <c r="K561" s="73">
        <v>2018</v>
      </c>
      <c r="L561" s="75">
        <v>43282</v>
      </c>
      <c r="M561" s="75">
        <v>42979</v>
      </c>
      <c r="N561" s="74"/>
      <c r="O561" s="74" t="s">
        <v>99</v>
      </c>
      <c r="P561" s="74" t="s">
        <v>731</v>
      </c>
      <c r="Q561" s="73"/>
    </row>
    <row r="562" spans="2:17" s="77" customFormat="1">
      <c r="B562" s="124">
        <v>284</v>
      </c>
      <c r="C562" s="20" t="s">
        <v>719</v>
      </c>
      <c r="D562" s="20" t="s">
        <v>468</v>
      </c>
      <c r="E562" s="20" t="s">
        <v>22</v>
      </c>
      <c r="F562" s="20" t="s">
        <v>468</v>
      </c>
      <c r="G562" s="20" t="s">
        <v>22</v>
      </c>
      <c r="H562" s="73"/>
      <c r="I562" s="73" t="s">
        <v>60</v>
      </c>
      <c r="J562" s="73" t="s">
        <v>270</v>
      </c>
      <c r="K562" s="73">
        <v>2018</v>
      </c>
      <c r="L562" s="75">
        <v>43282</v>
      </c>
      <c r="M562" s="75">
        <v>43282</v>
      </c>
      <c r="N562" s="74"/>
      <c r="O562" s="74" t="s">
        <v>195</v>
      </c>
      <c r="P562" s="74" t="s">
        <v>732</v>
      </c>
      <c r="Q562" s="74" t="s">
        <v>733</v>
      </c>
    </row>
    <row r="563" spans="2:17" s="77" customFormat="1">
      <c r="B563" s="124">
        <v>284</v>
      </c>
      <c r="C563" s="20" t="s">
        <v>719</v>
      </c>
      <c r="D563" s="20" t="s">
        <v>468</v>
      </c>
      <c r="E563" s="20" t="s">
        <v>22</v>
      </c>
      <c r="F563" s="20" t="s">
        <v>468</v>
      </c>
      <c r="G563" s="20" t="s">
        <v>22</v>
      </c>
      <c r="H563" s="73"/>
      <c r="I563" s="73" t="s">
        <v>60</v>
      </c>
      <c r="J563" s="73" t="s">
        <v>60</v>
      </c>
      <c r="K563" s="73">
        <v>2018</v>
      </c>
      <c r="L563" s="75">
        <v>43282</v>
      </c>
      <c r="M563" s="75">
        <v>43282</v>
      </c>
      <c r="N563" s="74"/>
      <c r="O563" s="74" t="s">
        <v>195</v>
      </c>
      <c r="P563" s="74" t="s">
        <v>734</v>
      </c>
      <c r="Q563" s="73"/>
    </row>
    <row r="564" spans="2:17" s="77" customFormat="1">
      <c r="B564" s="124">
        <v>285</v>
      </c>
      <c r="C564" s="20" t="s">
        <v>719</v>
      </c>
      <c r="D564" s="20" t="s">
        <v>468</v>
      </c>
      <c r="E564" s="20" t="s">
        <v>22</v>
      </c>
      <c r="F564" s="20" t="s">
        <v>468</v>
      </c>
      <c r="G564" s="20" t="s">
        <v>22</v>
      </c>
      <c r="H564" s="73"/>
      <c r="I564" s="73" t="s">
        <v>51</v>
      </c>
      <c r="J564" s="73" t="s">
        <v>78</v>
      </c>
      <c r="K564" s="73">
        <v>2018</v>
      </c>
      <c r="L564" s="75">
        <v>43344</v>
      </c>
      <c r="M564" s="75">
        <v>43132</v>
      </c>
      <c r="N564" s="73"/>
      <c r="O564" s="73" t="s">
        <v>441</v>
      </c>
      <c r="P564" s="73" t="s">
        <v>735</v>
      </c>
      <c r="Q564" s="20" t="s">
        <v>736</v>
      </c>
    </row>
    <row r="565" spans="2:17" s="77" customFormat="1">
      <c r="B565" s="124">
        <v>286</v>
      </c>
      <c r="C565" s="20" t="s">
        <v>719</v>
      </c>
      <c r="D565" s="20" t="s">
        <v>468</v>
      </c>
      <c r="E565" s="20" t="s">
        <v>22</v>
      </c>
      <c r="F565" s="73" t="s">
        <v>468</v>
      </c>
      <c r="G565" s="73" t="s">
        <v>22</v>
      </c>
      <c r="H565" s="73"/>
      <c r="I565" s="73" t="s">
        <v>265</v>
      </c>
      <c r="J565" s="73" t="s">
        <v>270</v>
      </c>
      <c r="K565" s="73">
        <v>2018</v>
      </c>
      <c r="L565" s="75">
        <v>43435</v>
      </c>
      <c r="M565" s="75">
        <v>43525</v>
      </c>
      <c r="N565" s="73"/>
      <c r="O565" s="73"/>
      <c r="P565" s="73"/>
      <c r="Q565" s="20"/>
    </row>
    <row r="566" spans="2:17" s="77" customFormat="1">
      <c r="B566" s="124">
        <v>286</v>
      </c>
      <c r="C566" s="20" t="s">
        <v>719</v>
      </c>
      <c r="D566" s="20" t="s">
        <v>468</v>
      </c>
      <c r="E566" s="20" t="s">
        <v>22</v>
      </c>
      <c r="F566" s="73" t="s">
        <v>468</v>
      </c>
      <c r="G566" s="73" t="s">
        <v>22</v>
      </c>
      <c r="H566" s="73"/>
      <c r="I566" s="73" t="s">
        <v>265</v>
      </c>
      <c r="J566" s="73" t="s">
        <v>737</v>
      </c>
      <c r="K566" s="73">
        <v>2018</v>
      </c>
      <c r="L566" s="75">
        <v>43435</v>
      </c>
      <c r="M566" s="75">
        <v>43525</v>
      </c>
      <c r="N566" s="73"/>
      <c r="O566" s="73"/>
      <c r="P566" s="73"/>
      <c r="Q566" s="39" t="s">
        <v>738</v>
      </c>
    </row>
    <row r="567" spans="2:17" s="77" customFormat="1">
      <c r="B567" s="124">
        <v>286</v>
      </c>
      <c r="C567" s="20" t="s">
        <v>719</v>
      </c>
      <c r="D567" s="20" t="s">
        <v>468</v>
      </c>
      <c r="E567" s="20" t="s">
        <v>22</v>
      </c>
      <c r="F567" s="73" t="s">
        <v>468</v>
      </c>
      <c r="G567" s="73" t="s">
        <v>22</v>
      </c>
      <c r="H567" s="73"/>
      <c r="I567" s="73" t="s">
        <v>265</v>
      </c>
      <c r="J567" s="73" t="s">
        <v>496</v>
      </c>
      <c r="K567" s="73">
        <v>2018</v>
      </c>
      <c r="L567" s="75">
        <v>43435</v>
      </c>
      <c r="M567" s="75">
        <v>43525</v>
      </c>
      <c r="N567" s="73"/>
      <c r="O567" s="73"/>
      <c r="P567" s="73"/>
      <c r="Q567" s="20"/>
    </row>
    <row r="568" spans="2:17" s="77" customFormat="1">
      <c r="B568" s="124">
        <v>287</v>
      </c>
      <c r="C568" s="20" t="s">
        <v>719</v>
      </c>
      <c r="D568" s="20" t="s">
        <v>468</v>
      </c>
      <c r="E568" s="20" t="s">
        <v>22</v>
      </c>
      <c r="F568" s="73" t="s">
        <v>468</v>
      </c>
      <c r="G568" s="73" t="s">
        <v>22</v>
      </c>
      <c r="H568" s="73"/>
      <c r="I568" s="74" t="s">
        <v>60</v>
      </c>
      <c r="J568" s="74" t="s">
        <v>60</v>
      </c>
      <c r="K568" s="73">
        <v>2020</v>
      </c>
      <c r="L568" s="75">
        <v>43831</v>
      </c>
      <c r="M568" s="75">
        <v>43831</v>
      </c>
      <c r="N568" s="73"/>
      <c r="O568" s="73" t="s">
        <v>739</v>
      </c>
      <c r="P568" s="73"/>
      <c r="Q568" s="20" t="s">
        <v>740</v>
      </c>
    </row>
    <row r="569" spans="2:17" s="77" customFormat="1">
      <c r="B569" s="124">
        <v>288</v>
      </c>
      <c r="C569" s="20" t="s">
        <v>719</v>
      </c>
      <c r="D569" s="20" t="s">
        <v>468</v>
      </c>
      <c r="E569" s="20" t="s">
        <v>22</v>
      </c>
      <c r="F569" s="73" t="s">
        <v>468</v>
      </c>
      <c r="G569" s="73" t="s">
        <v>22</v>
      </c>
      <c r="H569" s="73"/>
      <c r="I569" s="74" t="s">
        <v>51</v>
      </c>
      <c r="J569" s="74" t="s">
        <v>101</v>
      </c>
      <c r="K569" s="73">
        <v>2020</v>
      </c>
      <c r="L569" s="75">
        <v>44166</v>
      </c>
      <c r="M569" s="75">
        <v>44013</v>
      </c>
      <c r="N569" s="73"/>
      <c r="O569" s="73" t="s">
        <v>64</v>
      </c>
      <c r="P569" s="73" t="s">
        <v>130</v>
      </c>
      <c r="Q569" s="20" t="s">
        <v>741</v>
      </c>
    </row>
    <row r="570" spans="2:17" s="77" customFormat="1">
      <c r="B570" s="124">
        <v>288</v>
      </c>
      <c r="C570" s="20" t="s">
        <v>719</v>
      </c>
      <c r="D570" s="20" t="s">
        <v>468</v>
      </c>
      <c r="E570" s="20" t="s">
        <v>22</v>
      </c>
      <c r="F570" s="73" t="s">
        <v>468</v>
      </c>
      <c r="G570" s="73" t="s">
        <v>22</v>
      </c>
      <c r="H570" s="73"/>
      <c r="I570" s="74" t="s">
        <v>51</v>
      </c>
      <c r="J570" s="74" t="s">
        <v>96</v>
      </c>
      <c r="K570" s="73">
        <v>2020</v>
      </c>
      <c r="L570" s="75">
        <v>44166</v>
      </c>
      <c r="M570" s="75">
        <v>44013</v>
      </c>
      <c r="N570" s="73"/>
      <c r="O570" s="73" t="s">
        <v>64</v>
      </c>
      <c r="P570" s="73"/>
      <c r="Q570" s="20"/>
    </row>
    <row r="571" spans="2:17" s="77" customFormat="1">
      <c r="B571" s="124">
        <v>288</v>
      </c>
      <c r="C571" s="20" t="s">
        <v>719</v>
      </c>
      <c r="D571" s="20" t="s">
        <v>468</v>
      </c>
      <c r="E571" s="20" t="s">
        <v>22</v>
      </c>
      <c r="F571" s="73" t="s">
        <v>468</v>
      </c>
      <c r="G571" s="73" t="s">
        <v>22</v>
      </c>
      <c r="H571" s="73"/>
      <c r="I571" s="74" t="s">
        <v>51</v>
      </c>
      <c r="J571" s="74" t="s">
        <v>115</v>
      </c>
      <c r="K571" s="73">
        <v>2020</v>
      </c>
      <c r="L571" s="75">
        <v>44166</v>
      </c>
      <c r="M571" s="75">
        <v>44013</v>
      </c>
      <c r="N571" s="73"/>
      <c r="O571" s="73" t="s">
        <v>64</v>
      </c>
      <c r="P571" s="73" t="s">
        <v>742</v>
      </c>
      <c r="Q571" s="20"/>
    </row>
    <row r="572" spans="2:17" s="77" customFormat="1">
      <c r="B572" s="124">
        <v>289</v>
      </c>
      <c r="C572" s="20" t="s">
        <v>719</v>
      </c>
      <c r="D572" s="20" t="s">
        <v>468</v>
      </c>
      <c r="E572" s="20" t="s">
        <v>22</v>
      </c>
      <c r="F572" s="73" t="s">
        <v>468</v>
      </c>
      <c r="G572" s="73" t="s">
        <v>22</v>
      </c>
      <c r="H572" s="73"/>
      <c r="I572" s="74" t="s">
        <v>51</v>
      </c>
      <c r="J572" s="74" t="s">
        <v>141</v>
      </c>
      <c r="K572" s="73">
        <v>2021</v>
      </c>
      <c r="L572" s="40">
        <v>44470</v>
      </c>
      <c r="M572" s="75">
        <v>44166</v>
      </c>
      <c r="N572" s="73"/>
      <c r="O572" s="73" t="s">
        <v>93</v>
      </c>
      <c r="P572" s="73" t="s">
        <v>152</v>
      </c>
      <c r="Q572" s="61"/>
    </row>
    <row r="573" spans="2:17" s="77" customFormat="1">
      <c r="B573" s="124">
        <v>289</v>
      </c>
      <c r="C573" s="20" t="s">
        <v>719</v>
      </c>
      <c r="D573" s="20" t="s">
        <v>468</v>
      </c>
      <c r="E573" s="20" t="s">
        <v>22</v>
      </c>
      <c r="F573" s="73" t="s">
        <v>468</v>
      </c>
      <c r="G573" s="73" t="s">
        <v>22</v>
      </c>
      <c r="H573" s="73"/>
      <c r="I573" s="74" t="s">
        <v>51</v>
      </c>
      <c r="J573" s="74" t="s">
        <v>743</v>
      </c>
      <c r="K573" s="73">
        <v>2021</v>
      </c>
      <c r="L573" s="40">
        <v>44470</v>
      </c>
      <c r="M573" s="75">
        <v>44166</v>
      </c>
      <c r="N573" s="73"/>
      <c r="O573" s="73" t="s">
        <v>93</v>
      </c>
      <c r="P573" s="73" t="s">
        <v>157</v>
      </c>
      <c r="Q573" s="39" t="s">
        <v>744</v>
      </c>
    </row>
    <row r="574" spans="2:17" s="77" customFormat="1">
      <c r="B574" s="124">
        <v>289</v>
      </c>
      <c r="C574" s="20" t="s">
        <v>719</v>
      </c>
      <c r="D574" s="20" t="s">
        <v>468</v>
      </c>
      <c r="E574" s="20" t="s">
        <v>22</v>
      </c>
      <c r="F574" s="73" t="s">
        <v>468</v>
      </c>
      <c r="G574" s="73" t="s">
        <v>22</v>
      </c>
      <c r="H574" s="73"/>
      <c r="I574" s="74" t="s">
        <v>51</v>
      </c>
      <c r="J574" s="74" t="s">
        <v>115</v>
      </c>
      <c r="K574" s="73">
        <v>2021</v>
      </c>
      <c r="L574" s="40">
        <v>44470</v>
      </c>
      <c r="M574" s="75">
        <v>44166</v>
      </c>
      <c r="N574" s="73"/>
      <c r="O574" s="73" t="s">
        <v>93</v>
      </c>
      <c r="P574" s="73" t="s">
        <v>444</v>
      </c>
      <c r="Q574" s="20"/>
    </row>
    <row r="575" spans="2:17" s="77" customFormat="1">
      <c r="B575" s="124">
        <v>289</v>
      </c>
      <c r="C575" s="20" t="s">
        <v>719</v>
      </c>
      <c r="D575" s="20" t="s">
        <v>468</v>
      </c>
      <c r="E575" s="20" t="s">
        <v>22</v>
      </c>
      <c r="F575" s="73" t="s">
        <v>468</v>
      </c>
      <c r="G575" s="73" t="s">
        <v>22</v>
      </c>
      <c r="H575" s="73"/>
      <c r="I575" s="74" t="s">
        <v>51</v>
      </c>
      <c r="J575" s="74" t="s">
        <v>80</v>
      </c>
      <c r="K575" s="73">
        <v>2021</v>
      </c>
      <c r="L575" s="40">
        <v>44470</v>
      </c>
      <c r="M575" s="75">
        <v>44166</v>
      </c>
      <c r="N575" s="73"/>
      <c r="O575" s="73" t="s">
        <v>93</v>
      </c>
      <c r="P575" s="73" t="s">
        <v>159</v>
      </c>
      <c r="Q575" s="61"/>
    </row>
    <row r="576" spans="2:17" s="77" customFormat="1">
      <c r="B576" s="124">
        <v>290</v>
      </c>
      <c r="C576" s="20" t="s">
        <v>719</v>
      </c>
      <c r="D576" s="20" t="s">
        <v>468</v>
      </c>
      <c r="E576" s="20" t="s">
        <v>22</v>
      </c>
      <c r="F576" s="73" t="s">
        <v>468</v>
      </c>
      <c r="G576" s="73" t="s">
        <v>22</v>
      </c>
      <c r="H576" s="73"/>
      <c r="I576" s="73" t="s">
        <v>60</v>
      </c>
      <c r="J576" s="73" t="s">
        <v>60</v>
      </c>
      <c r="K576" s="73">
        <v>2022</v>
      </c>
      <c r="L576" s="40">
        <v>44652</v>
      </c>
      <c r="M576" s="40">
        <v>44652</v>
      </c>
      <c r="N576" s="73"/>
      <c r="O576" s="73" t="s">
        <v>279</v>
      </c>
      <c r="P576" s="73" t="s">
        <v>745</v>
      </c>
      <c r="Q576" s="61" t="s">
        <v>746</v>
      </c>
    </row>
    <row r="577" spans="2:17" s="77" customFormat="1">
      <c r="B577" s="124">
        <v>291</v>
      </c>
      <c r="C577" s="20" t="s">
        <v>747</v>
      </c>
      <c r="D577" s="20" t="s">
        <v>129</v>
      </c>
      <c r="E577" s="20" t="s">
        <v>22</v>
      </c>
      <c r="F577" s="20" t="s">
        <v>129</v>
      </c>
      <c r="G577" s="20" t="s">
        <v>22</v>
      </c>
      <c r="H577" s="73"/>
      <c r="I577" s="73" t="s">
        <v>51</v>
      </c>
      <c r="J577" s="73" t="s">
        <v>92</v>
      </c>
      <c r="K577" s="73">
        <v>2018</v>
      </c>
      <c r="L577" s="40">
        <v>43435</v>
      </c>
      <c r="M577" s="75">
        <v>42767</v>
      </c>
      <c r="N577" s="73"/>
      <c r="O577" s="73" t="s">
        <v>64</v>
      </c>
      <c r="P577" s="73"/>
      <c r="Q577" s="61" t="s">
        <v>748</v>
      </c>
    </row>
    <row r="578" spans="2:17" s="77" customFormat="1">
      <c r="B578" s="124">
        <v>291</v>
      </c>
      <c r="C578" s="20" t="s">
        <v>747</v>
      </c>
      <c r="D578" s="20" t="s">
        <v>129</v>
      </c>
      <c r="E578" s="20" t="s">
        <v>22</v>
      </c>
      <c r="F578" s="20" t="s">
        <v>129</v>
      </c>
      <c r="G578" s="20" t="s">
        <v>22</v>
      </c>
      <c r="H578" s="73"/>
      <c r="I578" s="73" t="s">
        <v>51</v>
      </c>
      <c r="J578" s="73" t="s">
        <v>106</v>
      </c>
      <c r="K578" s="73">
        <v>2018</v>
      </c>
      <c r="L578" s="75">
        <v>43435</v>
      </c>
      <c r="M578" s="75">
        <v>42767</v>
      </c>
      <c r="N578" s="73"/>
      <c r="O578" s="73" t="s">
        <v>64</v>
      </c>
      <c r="P578" s="73" t="s">
        <v>566</v>
      </c>
      <c r="Q578" s="20"/>
    </row>
    <row r="579" spans="2:17" s="77" customFormat="1">
      <c r="B579" s="124">
        <v>291</v>
      </c>
      <c r="C579" s="20" t="s">
        <v>747</v>
      </c>
      <c r="D579" s="20" t="s">
        <v>129</v>
      </c>
      <c r="E579" s="20" t="s">
        <v>22</v>
      </c>
      <c r="F579" s="20" t="s">
        <v>129</v>
      </c>
      <c r="G579" s="20" t="s">
        <v>22</v>
      </c>
      <c r="H579" s="73"/>
      <c r="I579" s="73" t="s">
        <v>51</v>
      </c>
      <c r="J579" s="73" t="s">
        <v>120</v>
      </c>
      <c r="K579" s="73">
        <v>2018</v>
      </c>
      <c r="L579" s="75">
        <v>43435</v>
      </c>
      <c r="M579" s="75">
        <v>42767</v>
      </c>
      <c r="N579" s="73"/>
      <c r="O579" s="73" t="s">
        <v>64</v>
      </c>
      <c r="P579" s="73" t="s">
        <v>114</v>
      </c>
      <c r="Q579" s="73"/>
    </row>
    <row r="580" spans="2:17" s="77" customFormat="1">
      <c r="B580" s="124">
        <v>292</v>
      </c>
      <c r="C580" s="20" t="s">
        <v>747</v>
      </c>
      <c r="D580" s="20" t="s">
        <v>129</v>
      </c>
      <c r="E580" s="20" t="s">
        <v>22</v>
      </c>
      <c r="F580" s="20" t="s">
        <v>129</v>
      </c>
      <c r="G580" s="20" t="s">
        <v>22</v>
      </c>
      <c r="H580" s="73"/>
      <c r="I580" s="73" t="s">
        <v>51</v>
      </c>
      <c r="J580" s="74" t="s">
        <v>52</v>
      </c>
      <c r="K580" s="73">
        <v>2019</v>
      </c>
      <c r="L580" s="75">
        <v>43709</v>
      </c>
      <c r="M580" s="75">
        <v>43770</v>
      </c>
      <c r="N580" s="73"/>
      <c r="O580" s="73" t="s">
        <v>61</v>
      </c>
      <c r="P580" s="73"/>
      <c r="Q580" s="20" t="s">
        <v>749</v>
      </c>
    </row>
    <row r="581" spans="2:17" s="77" customFormat="1">
      <c r="B581" s="124">
        <v>293</v>
      </c>
      <c r="C581" s="20" t="s">
        <v>747</v>
      </c>
      <c r="D581" s="20" t="s">
        <v>129</v>
      </c>
      <c r="E581" s="20" t="s">
        <v>22</v>
      </c>
      <c r="F581" s="20" t="s">
        <v>129</v>
      </c>
      <c r="G581" s="20" t="s">
        <v>22</v>
      </c>
      <c r="H581" s="73"/>
      <c r="I581" s="73" t="s">
        <v>51</v>
      </c>
      <c r="J581" s="74" t="s">
        <v>52</v>
      </c>
      <c r="K581" s="73">
        <v>2019</v>
      </c>
      <c r="L581" s="75">
        <v>43709</v>
      </c>
      <c r="M581" s="75">
        <v>43770</v>
      </c>
      <c r="N581" s="73"/>
      <c r="O581" s="73" t="s">
        <v>480</v>
      </c>
      <c r="P581" s="73"/>
      <c r="Q581" s="20" t="s">
        <v>749</v>
      </c>
    </row>
    <row r="582" spans="2:17" s="77" customFormat="1">
      <c r="B582" s="124">
        <v>294</v>
      </c>
      <c r="C582" s="20" t="s">
        <v>747</v>
      </c>
      <c r="D582" s="20" t="s">
        <v>129</v>
      </c>
      <c r="E582" s="20" t="s">
        <v>22</v>
      </c>
      <c r="F582" s="20" t="s">
        <v>129</v>
      </c>
      <c r="G582" s="20" t="s">
        <v>22</v>
      </c>
      <c r="H582" s="73"/>
      <c r="I582" s="74" t="s">
        <v>70</v>
      </c>
      <c r="J582" s="74" t="s">
        <v>750</v>
      </c>
      <c r="K582" s="73">
        <v>2019</v>
      </c>
      <c r="L582" s="75">
        <v>43709</v>
      </c>
      <c r="M582" s="75">
        <v>43922</v>
      </c>
      <c r="N582" s="73"/>
      <c r="O582" s="73" t="s">
        <v>61</v>
      </c>
      <c r="P582" s="73" t="s">
        <v>751</v>
      </c>
      <c r="Q582" s="20" t="s">
        <v>752</v>
      </c>
    </row>
    <row r="583" spans="2:17" s="77" customFormat="1">
      <c r="B583" s="124">
        <v>295</v>
      </c>
      <c r="C583" s="20" t="s">
        <v>747</v>
      </c>
      <c r="D583" s="20" t="s">
        <v>129</v>
      </c>
      <c r="E583" s="20" t="s">
        <v>22</v>
      </c>
      <c r="F583" s="20" t="s">
        <v>129</v>
      </c>
      <c r="G583" s="20" t="s">
        <v>22</v>
      </c>
      <c r="H583" s="73"/>
      <c r="I583" s="73" t="s">
        <v>51</v>
      </c>
      <c r="J583" s="73" t="s">
        <v>92</v>
      </c>
      <c r="K583" s="73">
        <v>2019</v>
      </c>
      <c r="L583" s="75">
        <v>43800</v>
      </c>
      <c r="M583" s="75">
        <v>43525</v>
      </c>
      <c r="N583" s="73"/>
      <c r="O583" s="73" t="s">
        <v>137</v>
      </c>
      <c r="P583" s="73"/>
      <c r="Q583" s="20"/>
    </row>
    <row r="584" spans="2:17" s="77" customFormat="1">
      <c r="B584" s="124">
        <v>295</v>
      </c>
      <c r="C584" s="20" t="s">
        <v>747</v>
      </c>
      <c r="D584" s="20" t="s">
        <v>129</v>
      </c>
      <c r="E584" s="20" t="s">
        <v>22</v>
      </c>
      <c r="F584" s="20" t="s">
        <v>129</v>
      </c>
      <c r="G584" s="20" t="s">
        <v>22</v>
      </c>
      <c r="H584" s="73"/>
      <c r="I584" s="73" t="s">
        <v>51</v>
      </c>
      <c r="J584" s="73" t="s">
        <v>242</v>
      </c>
      <c r="K584" s="73">
        <v>2019</v>
      </c>
      <c r="L584" s="75">
        <v>43800</v>
      </c>
      <c r="M584" s="75">
        <v>43525</v>
      </c>
      <c r="N584" s="73"/>
      <c r="O584" s="73" t="s">
        <v>137</v>
      </c>
      <c r="P584" s="73" t="s">
        <v>753</v>
      </c>
      <c r="Q584" s="20" t="s">
        <v>754</v>
      </c>
    </row>
    <row r="585" spans="2:17" s="77" customFormat="1">
      <c r="B585" s="124">
        <v>296</v>
      </c>
      <c r="C585" s="20" t="s">
        <v>747</v>
      </c>
      <c r="D585" s="20" t="s">
        <v>129</v>
      </c>
      <c r="E585" s="20" t="s">
        <v>22</v>
      </c>
      <c r="F585" s="20" t="s">
        <v>129</v>
      </c>
      <c r="G585" s="20" t="s">
        <v>22</v>
      </c>
      <c r="H585" s="73"/>
      <c r="I585" s="74" t="s">
        <v>60</v>
      </c>
      <c r="J585" s="74" t="s">
        <v>60</v>
      </c>
      <c r="K585" s="73">
        <v>2020</v>
      </c>
      <c r="L585" s="75">
        <v>43983</v>
      </c>
      <c r="M585" s="58">
        <v>43983</v>
      </c>
      <c r="N585" s="73"/>
      <c r="O585" s="73" t="s">
        <v>195</v>
      </c>
      <c r="P585" s="73" t="s">
        <v>196</v>
      </c>
      <c r="Q585" s="20"/>
    </row>
    <row r="586" spans="2:17" s="77" customFormat="1">
      <c r="B586" s="124">
        <v>297</v>
      </c>
      <c r="C586" s="20" t="s">
        <v>755</v>
      </c>
      <c r="D586" s="20" t="s">
        <v>199</v>
      </c>
      <c r="E586" s="20" t="s">
        <v>22</v>
      </c>
      <c r="F586" s="20" t="s">
        <v>199</v>
      </c>
      <c r="G586" s="20" t="s">
        <v>22</v>
      </c>
      <c r="H586" s="73"/>
      <c r="I586" s="73" t="s">
        <v>60</v>
      </c>
      <c r="J586" s="73" t="s">
        <v>60</v>
      </c>
      <c r="K586" s="73">
        <v>2019</v>
      </c>
      <c r="L586" s="75">
        <v>43800</v>
      </c>
      <c r="M586" s="58">
        <v>43497</v>
      </c>
      <c r="N586" s="73"/>
      <c r="O586" s="73" t="s">
        <v>319</v>
      </c>
      <c r="P586" s="73" t="s">
        <v>756</v>
      </c>
      <c r="Q586" s="20" t="s">
        <v>757</v>
      </c>
    </row>
    <row r="587" spans="2:17" s="77" customFormat="1">
      <c r="B587" s="124">
        <v>298</v>
      </c>
      <c r="C587" s="20" t="s">
        <v>758</v>
      </c>
      <c r="D587" s="20" t="s">
        <v>144</v>
      </c>
      <c r="E587" s="20" t="s">
        <v>22</v>
      </c>
      <c r="F587" s="20" t="s">
        <v>144</v>
      </c>
      <c r="G587" s="20" t="s">
        <v>22</v>
      </c>
      <c r="H587" s="73"/>
      <c r="I587" s="73" t="s">
        <v>176</v>
      </c>
      <c r="J587" s="73" t="s">
        <v>176</v>
      </c>
      <c r="K587" s="73">
        <v>2017</v>
      </c>
      <c r="L587" s="75">
        <v>43070</v>
      </c>
      <c r="M587" s="58">
        <v>42095</v>
      </c>
      <c r="N587" s="73"/>
      <c r="O587" s="73" t="s">
        <v>759</v>
      </c>
      <c r="P587" s="73"/>
      <c r="Q587" s="20" t="s">
        <v>760</v>
      </c>
    </row>
    <row r="588" spans="2:17" s="77" customFormat="1">
      <c r="B588" s="124">
        <v>299</v>
      </c>
      <c r="C588" s="20" t="s">
        <v>758</v>
      </c>
      <c r="D588" s="20" t="s">
        <v>144</v>
      </c>
      <c r="E588" s="20" t="s">
        <v>22</v>
      </c>
      <c r="F588" s="20" t="s">
        <v>144</v>
      </c>
      <c r="G588" s="20" t="s">
        <v>22</v>
      </c>
      <c r="H588" s="73"/>
      <c r="I588" s="73" t="s">
        <v>60</v>
      </c>
      <c r="J588" s="73" t="s">
        <v>60</v>
      </c>
      <c r="K588" s="73">
        <v>2018</v>
      </c>
      <c r="L588" s="75">
        <v>43435</v>
      </c>
      <c r="M588" s="75">
        <v>43435</v>
      </c>
      <c r="N588" s="73"/>
      <c r="O588" s="73"/>
      <c r="P588" s="73"/>
      <c r="Q588" s="20" t="s">
        <v>761</v>
      </c>
    </row>
    <row r="589" spans="2:17" s="77" customFormat="1">
      <c r="B589" s="124">
        <v>300</v>
      </c>
      <c r="C589" s="20" t="s">
        <v>758</v>
      </c>
      <c r="D589" s="20" t="s">
        <v>144</v>
      </c>
      <c r="E589" s="20" t="s">
        <v>22</v>
      </c>
      <c r="F589" s="20" t="s">
        <v>144</v>
      </c>
      <c r="G589" s="20" t="s">
        <v>22</v>
      </c>
      <c r="H589" s="73"/>
      <c r="I589" s="74" t="s">
        <v>51</v>
      </c>
      <c r="J589" s="74" t="s">
        <v>78</v>
      </c>
      <c r="K589" s="73">
        <v>2018</v>
      </c>
      <c r="L589" s="75">
        <v>43435</v>
      </c>
      <c r="M589" s="58">
        <v>43405</v>
      </c>
      <c r="N589" s="73"/>
      <c r="O589" s="73" t="s">
        <v>93</v>
      </c>
      <c r="P589" s="73"/>
      <c r="Q589" s="20" t="s">
        <v>762</v>
      </c>
    </row>
    <row r="590" spans="2:17" s="77" customFormat="1">
      <c r="B590" s="124">
        <v>300</v>
      </c>
      <c r="C590" s="20" t="s">
        <v>758</v>
      </c>
      <c r="D590" s="20" t="s">
        <v>144</v>
      </c>
      <c r="E590" s="20" t="s">
        <v>22</v>
      </c>
      <c r="F590" s="20" t="s">
        <v>144</v>
      </c>
      <c r="G590" s="20" t="s">
        <v>22</v>
      </c>
      <c r="H590" s="73"/>
      <c r="I590" s="74" t="s">
        <v>51</v>
      </c>
      <c r="J590" s="74" t="s">
        <v>96</v>
      </c>
      <c r="K590" s="73">
        <v>2018</v>
      </c>
      <c r="L590" s="75">
        <v>43435</v>
      </c>
      <c r="M590" s="58">
        <v>43405</v>
      </c>
      <c r="N590" s="73"/>
      <c r="O590" s="73" t="s">
        <v>93</v>
      </c>
      <c r="P590" s="74" t="s">
        <v>148</v>
      </c>
      <c r="Q590" s="20"/>
    </row>
    <row r="591" spans="2:17" s="77" customFormat="1">
      <c r="B591" s="124">
        <v>300</v>
      </c>
      <c r="C591" s="20" t="s">
        <v>758</v>
      </c>
      <c r="D591" s="20" t="s">
        <v>144</v>
      </c>
      <c r="E591" s="20" t="s">
        <v>22</v>
      </c>
      <c r="F591" s="20" t="s">
        <v>144</v>
      </c>
      <c r="G591" s="20" t="s">
        <v>22</v>
      </c>
      <c r="H591" s="73"/>
      <c r="I591" s="74" t="s">
        <v>51</v>
      </c>
      <c r="J591" s="74" t="s">
        <v>113</v>
      </c>
      <c r="K591" s="73">
        <v>2018</v>
      </c>
      <c r="L591" s="75">
        <v>43435</v>
      </c>
      <c r="M591" s="58">
        <v>43405</v>
      </c>
      <c r="N591" s="73"/>
      <c r="O591" s="73" t="s">
        <v>93</v>
      </c>
      <c r="P591" s="74" t="s">
        <v>148</v>
      </c>
      <c r="Q591" s="20"/>
    </row>
    <row r="592" spans="2:17" s="77" customFormat="1">
      <c r="B592" s="124">
        <v>300</v>
      </c>
      <c r="C592" s="20" t="s">
        <v>758</v>
      </c>
      <c r="D592" s="20" t="s">
        <v>144</v>
      </c>
      <c r="E592" s="20" t="s">
        <v>22</v>
      </c>
      <c r="F592" s="20" t="s">
        <v>144</v>
      </c>
      <c r="G592" s="20" t="s">
        <v>22</v>
      </c>
      <c r="H592" s="73"/>
      <c r="I592" s="74" t="s">
        <v>51</v>
      </c>
      <c r="J592" s="74" t="s">
        <v>119</v>
      </c>
      <c r="K592" s="73">
        <v>2018</v>
      </c>
      <c r="L592" s="75">
        <v>43435</v>
      </c>
      <c r="M592" s="75">
        <v>43405</v>
      </c>
      <c r="N592" s="73"/>
      <c r="O592" s="73" t="s">
        <v>93</v>
      </c>
      <c r="P592" s="74" t="s">
        <v>148</v>
      </c>
      <c r="Q592" s="20"/>
    </row>
    <row r="593" spans="1:17" s="77" customFormat="1">
      <c r="B593" s="124">
        <v>301</v>
      </c>
      <c r="C593" s="20" t="s">
        <v>758</v>
      </c>
      <c r="D593" s="20" t="s">
        <v>144</v>
      </c>
      <c r="E593" s="20" t="s">
        <v>22</v>
      </c>
      <c r="F593" s="20" t="s">
        <v>144</v>
      </c>
      <c r="G593" s="20" t="s">
        <v>22</v>
      </c>
      <c r="H593" s="73"/>
      <c r="I593" s="73" t="s">
        <v>51</v>
      </c>
      <c r="J593" s="73" t="s">
        <v>52</v>
      </c>
      <c r="K593" s="73">
        <v>2020</v>
      </c>
      <c r="L593" s="75">
        <v>44044</v>
      </c>
      <c r="M593" s="75">
        <v>44228</v>
      </c>
      <c r="N593" s="73"/>
      <c r="O593" s="73" t="s">
        <v>93</v>
      </c>
      <c r="P593" s="73"/>
      <c r="Q593" s="20" t="s">
        <v>763</v>
      </c>
    </row>
    <row r="594" spans="1:17" s="77" customFormat="1">
      <c r="B594" s="124">
        <v>302</v>
      </c>
      <c r="C594" s="20" t="s">
        <v>758</v>
      </c>
      <c r="D594" s="20" t="s">
        <v>144</v>
      </c>
      <c r="E594" s="20" t="s">
        <v>22</v>
      </c>
      <c r="F594" s="20" t="s">
        <v>144</v>
      </c>
      <c r="G594" s="20" t="s">
        <v>22</v>
      </c>
      <c r="H594" s="73"/>
      <c r="I594" s="73" t="s">
        <v>51</v>
      </c>
      <c r="J594" s="73" t="s">
        <v>141</v>
      </c>
      <c r="K594" s="73">
        <v>2022</v>
      </c>
      <c r="L594" s="75">
        <v>44896</v>
      </c>
      <c r="M594" s="75">
        <v>44228</v>
      </c>
      <c r="N594" s="73" t="s">
        <v>72</v>
      </c>
      <c r="O594" s="73" t="s">
        <v>93</v>
      </c>
      <c r="P594" s="73"/>
      <c r="Q594" s="20" t="s">
        <v>764</v>
      </c>
    </row>
    <row r="595" spans="1:17" s="81" customFormat="1">
      <c r="A595" s="77"/>
      <c r="B595" s="124">
        <v>303</v>
      </c>
      <c r="C595" s="39" t="s">
        <v>765</v>
      </c>
      <c r="D595" s="39" t="s">
        <v>151</v>
      </c>
      <c r="E595" s="39" t="s">
        <v>22</v>
      </c>
      <c r="F595" s="39" t="s">
        <v>151</v>
      </c>
      <c r="G595" s="39" t="s">
        <v>22</v>
      </c>
      <c r="H595" s="73"/>
      <c r="I595" s="74" t="s">
        <v>51</v>
      </c>
      <c r="J595" s="74" t="s">
        <v>52</v>
      </c>
      <c r="K595" s="73">
        <v>2020</v>
      </c>
      <c r="L595" s="40">
        <v>43983</v>
      </c>
      <c r="M595" s="75">
        <v>43983</v>
      </c>
      <c r="N595" s="74"/>
      <c r="O595" s="73" t="s">
        <v>93</v>
      </c>
      <c r="P595" s="73"/>
      <c r="Q595" s="61"/>
    </row>
    <row r="596" spans="1:17" s="81" customFormat="1">
      <c r="A596" s="77"/>
      <c r="B596" s="124">
        <v>303</v>
      </c>
      <c r="C596" s="39" t="s">
        <v>765</v>
      </c>
      <c r="D596" s="39" t="s">
        <v>151</v>
      </c>
      <c r="E596" s="39" t="s">
        <v>22</v>
      </c>
      <c r="F596" s="39" t="s">
        <v>151</v>
      </c>
      <c r="G596" s="39" t="s">
        <v>22</v>
      </c>
      <c r="H596" s="73"/>
      <c r="I596" s="74" t="s">
        <v>51</v>
      </c>
      <c r="J596" s="74" t="s">
        <v>92</v>
      </c>
      <c r="K596" s="73">
        <v>2020</v>
      </c>
      <c r="L596" s="75">
        <v>43983</v>
      </c>
      <c r="M596" s="58">
        <v>43983</v>
      </c>
      <c r="N596" s="74"/>
      <c r="O596" s="73" t="s">
        <v>93</v>
      </c>
      <c r="P596" s="73"/>
      <c r="Q596" s="20" t="s">
        <v>766</v>
      </c>
    </row>
    <row r="597" spans="1:17" s="77" customFormat="1">
      <c r="B597" s="124">
        <v>303</v>
      </c>
      <c r="C597" s="39" t="s">
        <v>765</v>
      </c>
      <c r="D597" s="39" t="s">
        <v>151</v>
      </c>
      <c r="E597" s="39" t="s">
        <v>22</v>
      </c>
      <c r="F597" s="39" t="s">
        <v>151</v>
      </c>
      <c r="G597" s="39" t="s">
        <v>22</v>
      </c>
      <c r="H597" s="73"/>
      <c r="I597" s="74" t="s">
        <v>51</v>
      </c>
      <c r="J597" s="74" t="s">
        <v>96</v>
      </c>
      <c r="K597" s="73">
        <v>2020</v>
      </c>
      <c r="L597" s="40">
        <v>43983</v>
      </c>
      <c r="M597" s="75">
        <v>43983</v>
      </c>
      <c r="N597" s="74"/>
      <c r="O597" s="74" t="s">
        <v>93</v>
      </c>
      <c r="P597" s="74" t="s">
        <v>148</v>
      </c>
      <c r="Q597" s="61"/>
    </row>
    <row r="598" spans="1:17" s="77" customFormat="1">
      <c r="B598" s="124">
        <v>303</v>
      </c>
      <c r="C598" s="39" t="s">
        <v>765</v>
      </c>
      <c r="D598" s="39" t="s">
        <v>151</v>
      </c>
      <c r="E598" s="39" t="s">
        <v>22</v>
      </c>
      <c r="F598" s="39" t="s">
        <v>151</v>
      </c>
      <c r="G598" s="39" t="s">
        <v>22</v>
      </c>
      <c r="H598" s="73"/>
      <c r="I598" s="74" t="s">
        <v>51</v>
      </c>
      <c r="J598" s="39" t="s">
        <v>119</v>
      </c>
      <c r="K598" s="73">
        <v>2020</v>
      </c>
      <c r="L598" s="40">
        <v>43983</v>
      </c>
      <c r="M598" s="75">
        <v>43983</v>
      </c>
      <c r="N598" s="39"/>
      <c r="O598" s="74" t="s">
        <v>93</v>
      </c>
      <c r="P598" s="74" t="s">
        <v>767</v>
      </c>
      <c r="Q598" s="61"/>
    </row>
    <row r="599" spans="1:17" s="77" customFormat="1">
      <c r="B599" s="124">
        <v>303</v>
      </c>
      <c r="C599" s="39" t="s">
        <v>765</v>
      </c>
      <c r="D599" s="39" t="s">
        <v>151</v>
      </c>
      <c r="E599" s="39" t="s">
        <v>22</v>
      </c>
      <c r="F599" s="39" t="s">
        <v>151</v>
      </c>
      <c r="G599" s="39" t="s">
        <v>22</v>
      </c>
      <c r="H599" s="73"/>
      <c r="I599" s="74" t="s">
        <v>51</v>
      </c>
      <c r="J599" s="39" t="s">
        <v>120</v>
      </c>
      <c r="K599" s="73">
        <v>2020</v>
      </c>
      <c r="L599" s="40">
        <v>43983</v>
      </c>
      <c r="M599" s="75">
        <v>43983</v>
      </c>
      <c r="N599" s="39"/>
      <c r="O599" s="74" t="s">
        <v>93</v>
      </c>
      <c r="P599" s="74" t="s">
        <v>149</v>
      </c>
      <c r="Q599" s="61"/>
    </row>
    <row r="600" spans="1:17" s="77" customFormat="1">
      <c r="B600" s="124">
        <v>304</v>
      </c>
      <c r="C600" s="39" t="s">
        <v>765</v>
      </c>
      <c r="D600" s="39" t="s">
        <v>151</v>
      </c>
      <c r="E600" s="39" t="s">
        <v>22</v>
      </c>
      <c r="F600" s="39" t="s">
        <v>151</v>
      </c>
      <c r="G600" s="39" t="s">
        <v>22</v>
      </c>
      <c r="H600" s="73"/>
      <c r="I600" s="74" t="s">
        <v>51</v>
      </c>
      <c r="J600" s="39" t="s">
        <v>141</v>
      </c>
      <c r="K600" s="73">
        <v>2021</v>
      </c>
      <c r="L600" s="40">
        <v>44470</v>
      </c>
      <c r="M600" s="75">
        <v>44470</v>
      </c>
      <c r="N600" s="20"/>
      <c r="O600" s="74" t="s">
        <v>93</v>
      </c>
      <c r="P600" s="74" t="s">
        <v>768</v>
      </c>
      <c r="Q600" s="61"/>
    </row>
    <row r="601" spans="1:17" s="77" customFormat="1">
      <c r="B601" s="124">
        <v>304</v>
      </c>
      <c r="C601" s="39" t="s">
        <v>765</v>
      </c>
      <c r="D601" s="39" t="s">
        <v>151</v>
      </c>
      <c r="E601" s="39" t="s">
        <v>22</v>
      </c>
      <c r="F601" s="39" t="s">
        <v>151</v>
      </c>
      <c r="G601" s="39" t="s">
        <v>22</v>
      </c>
      <c r="H601" s="73"/>
      <c r="I601" s="74" t="s">
        <v>51</v>
      </c>
      <c r="J601" s="39" t="s">
        <v>258</v>
      </c>
      <c r="K601" s="73">
        <v>2021</v>
      </c>
      <c r="L601" s="40">
        <v>44470</v>
      </c>
      <c r="M601" s="75">
        <v>44470</v>
      </c>
      <c r="N601" s="20"/>
      <c r="O601" s="74" t="s">
        <v>93</v>
      </c>
      <c r="P601" s="74" t="s">
        <v>769</v>
      </c>
      <c r="Q601" s="93" t="s">
        <v>770</v>
      </c>
    </row>
    <row r="602" spans="1:17" s="77" customFormat="1">
      <c r="B602" s="124">
        <v>304</v>
      </c>
      <c r="C602" s="39" t="s">
        <v>765</v>
      </c>
      <c r="D602" s="39" t="s">
        <v>151</v>
      </c>
      <c r="E602" s="39" t="s">
        <v>22</v>
      </c>
      <c r="F602" s="39" t="s">
        <v>151</v>
      </c>
      <c r="G602" s="39" t="s">
        <v>22</v>
      </c>
      <c r="H602" s="73"/>
      <c r="I602" s="74" t="s">
        <v>51</v>
      </c>
      <c r="J602" s="39" t="s">
        <v>542</v>
      </c>
      <c r="K602" s="73">
        <v>2021</v>
      </c>
      <c r="L602" s="40">
        <v>44470</v>
      </c>
      <c r="M602" s="75">
        <v>44470</v>
      </c>
      <c r="N602" s="20"/>
      <c r="O602" s="74" t="s">
        <v>93</v>
      </c>
      <c r="P602" s="74" t="s">
        <v>771</v>
      </c>
      <c r="Q602" s="61"/>
    </row>
    <row r="603" spans="1:17" s="77" customFormat="1">
      <c r="B603" s="124">
        <v>304</v>
      </c>
      <c r="C603" s="39" t="s">
        <v>765</v>
      </c>
      <c r="D603" s="39" t="s">
        <v>151</v>
      </c>
      <c r="E603" s="39" t="s">
        <v>22</v>
      </c>
      <c r="F603" s="39" t="s">
        <v>151</v>
      </c>
      <c r="G603" s="39" t="s">
        <v>22</v>
      </c>
      <c r="H603" s="73"/>
      <c r="I603" s="74" t="s">
        <v>51</v>
      </c>
      <c r="J603" s="39" t="s">
        <v>117</v>
      </c>
      <c r="K603" s="73">
        <v>2021</v>
      </c>
      <c r="L603" s="40">
        <v>44470</v>
      </c>
      <c r="M603" s="75">
        <v>44470</v>
      </c>
      <c r="N603" s="20"/>
      <c r="O603" s="74" t="s">
        <v>93</v>
      </c>
      <c r="P603" s="74" t="s">
        <v>772</v>
      </c>
      <c r="Q603" s="61"/>
    </row>
    <row r="604" spans="1:17" s="77" customFormat="1">
      <c r="B604" s="124">
        <v>304</v>
      </c>
      <c r="C604" s="39" t="s">
        <v>765</v>
      </c>
      <c r="D604" s="39" t="s">
        <v>151</v>
      </c>
      <c r="E604" s="39" t="s">
        <v>22</v>
      </c>
      <c r="F604" s="39" t="s">
        <v>151</v>
      </c>
      <c r="G604" s="39" t="s">
        <v>22</v>
      </c>
      <c r="H604" s="73"/>
      <c r="I604" s="74" t="s">
        <v>51</v>
      </c>
      <c r="J604" s="39" t="s">
        <v>773</v>
      </c>
      <c r="K604" s="73">
        <v>2021</v>
      </c>
      <c r="L604" s="40">
        <v>44470</v>
      </c>
      <c r="M604" s="75">
        <v>44470</v>
      </c>
      <c r="N604" s="20"/>
      <c r="O604" s="74" t="s">
        <v>93</v>
      </c>
      <c r="P604" s="74" t="s">
        <v>774</v>
      </c>
      <c r="Q604" s="61"/>
    </row>
    <row r="605" spans="1:17" s="77" customFormat="1">
      <c r="B605" s="124">
        <v>305</v>
      </c>
      <c r="C605" s="39" t="s">
        <v>775</v>
      </c>
      <c r="D605" s="39" t="s">
        <v>151</v>
      </c>
      <c r="E605" s="39" t="s">
        <v>22</v>
      </c>
      <c r="F605" s="39" t="s">
        <v>151</v>
      </c>
      <c r="G605" s="39" t="s">
        <v>22</v>
      </c>
      <c r="H605" s="73"/>
      <c r="I605" s="74" t="s">
        <v>51</v>
      </c>
      <c r="J605" s="74" t="s">
        <v>258</v>
      </c>
      <c r="K605" s="73">
        <v>2020</v>
      </c>
      <c r="L605" s="40">
        <v>44044</v>
      </c>
      <c r="M605" s="75">
        <v>43952</v>
      </c>
      <c r="N605" s="73"/>
      <c r="O605" s="73" t="s">
        <v>93</v>
      </c>
      <c r="P605" s="73" t="s">
        <v>776</v>
      </c>
      <c r="Q605" s="61" t="s">
        <v>777</v>
      </c>
    </row>
    <row r="606" spans="1:17" s="77" customFormat="1">
      <c r="B606" s="124">
        <v>306</v>
      </c>
      <c r="C606" s="39" t="s">
        <v>775</v>
      </c>
      <c r="D606" s="39" t="s">
        <v>151</v>
      </c>
      <c r="E606" s="39" t="s">
        <v>22</v>
      </c>
      <c r="F606" s="39" t="s">
        <v>151</v>
      </c>
      <c r="G606" s="39" t="s">
        <v>22</v>
      </c>
      <c r="H606" s="73"/>
      <c r="I606" s="74" t="s">
        <v>51</v>
      </c>
      <c r="J606" s="74" t="s">
        <v>52</v>
      </c>
      <c r="K606" s="73">
        <v>2020</v>
      </c>
      <c r="L606" s="40">
        <v>44044</v>
      </c>
      <c r="M606" s="75">
        <v>44044</v>
      </c>
      <c r="N606" s="73"/>
      <c r="O606" s="73"/>
      <c r="P606" s="73"/>
      <c r="Q606" s="61" t="s">
        <v>53</v>
      </c>
    </row>
    <row r="607" spans="1:17" s="77" customFormat="1">
      <c r="B607" s="124">
        <v>307</v>
      </c>
      <c r="C607" s="20" t="s">
        <v>778</v>
      </c>
      <c r="D607" s="20" t="s">
        <v>199</v>
      </c>
      <c r="E607" s="20" t="s">
        <v>22</v>
      </c>
      <c r="F607" s="73"/>
      <c r="G607" s="20" t="s">
        <v>203</v>
      </c>
      <c r="H607" s="73"/>
      <c r="I607" s="73" t="s">
        <v>60</v>
      </c>
      <c r="J607" s="73" t="s">
        <v>60</v>
      </c>
      <c r="K607" s="73">
        <v>2016</v>
      </c>
      <c r="L607" s="40">
        <v>42705</v>
      </c>
      <c r="M607" s="75">
        <v>42705</v>
      </c>
      <c r="N607" s="73"/>
      <c r="O607" s="73" t="s">
        <v>779</v>
      </c>
      <c r="P607" s="73" t="s">
        <v>756</v>
      </c>
      <c r="Q607" s="61" t="s">
        <v>780</v>
      </c>
    </row>
    <row r="608" spans="1:17" s="77" customFormat="1">
      <c r="B608" s="124">
        <v>307</v>
      </c>
      <c r="C608" s="20" t="s">
        <v>778</v>
      </c>
      <c r="D608" s="20" t="s">
        <v>199</v>
      </c>
      <c r="E608" s="20" t="s">
        <v>22</v>
      </c>
      <c r="F608" s="73"/>
      <c r="G608" s="20" t="s">
        <v>203</v>
      </c>
      <c r="H608" s="73"/>
      <c r="I608" s="73" t="s">
        <v>60</v>
      </c>
      <c r="J608" s="73" t="s">
        <v>496</v>
      </c>
      <c r="K608" s="73">
        <v>2016</v>
      </c>
      <c r="L608" s="40">
        <v>42705</v>
      </c>
      <c r="M608" s="75">
        <v>42705</v>
      </c>
      <c r="N608" s="73"/>
      <c r="O608" s="73"/>
      <c r="P608" s="73"/>
      <c r="Q608" s="61"/>
    </row>
    <row r="609" spans="2:17" s="77" customFormat="1">
      <c r="B609" s="124">
        <v>308</v>
      </c>
      <c r="C609" s="20" t="s">
        <v>778</v>
      </c>
      <c r="D609" s="20" t="s">
        <v>199</v>
      </c>
      <c r="E609" s="20" t="s">
        <v>22</v>
      </c>
      <c r="F609" s="73"/>
      <c r="G609" s="20" t="s">
        <v>203</v>
      </c>
      <c r="H609" s="73"/>
      <c r="I609" s="73" t="s">
        <v>168</v>
      </c>
      <c r="J609" s="73" t="s">
        <v>106</v>
      </c>
      <c r="K609" s="73">
        <v>2017</v>
      </c>
      <c r="L609" s="40">
        <v>42979</v>
      </c>
      <c r="M609" s="75">
        <v>42979</v>
      </c>
      <c r="N609" s="73"/>
      <c r="O609" s="73" t="s">
        <v>781</v>
      </c>
      <c r="P609" s="73" t="s">
        <v>782</v>
      </c>
      <c r="Q609" s="61" t="s">
        <v>783</v>
      </c>
    </row>
    <row r="610" spans="2:17" s="77" customFormat="1">
      <c r="B610" s="124">
        <v>309</v>
      </c>
      <c r="C610" s="20" t="s">
        <v>778</v>
      </c>
      <c r="D610" s="20" t="s">
        <v>199</v>
      </c>
      <c r="E610" s="20" t="s">
        <v>22</v>
      </c>
      <c r="F610" s="73"/>
      <c r="G610" s="20" t="s">
        <v>203</v>
      </c>
      <c r="H610" s="73" t="s">
        <v>784</v>
      </c>
      <c r="I610" s="73" t="s">
        <v>176</v>
      </c>
      <c r="J610" s="73" t="s">
        <v>579</v>
      </c>
      <c r="K610" s="73">
        <v>2018</v>
      </c>
      <c r="L610" s="40">
        <v>43374</v>
      </c>
      <c r="M610" s="75">
        <v>43374</v>
      </c>
      <c r="N610" s="73"/>
      <c r="O610" s="73"/>
      <c r="P610" s="73"/>
      <c r="Q610" s="94"/>
    </row>
    <row r="611" spans="2:17" s="77" customFormat="1">
      <c r="B611" s="124">
        <v>309</v>
      </c>
      <c r="C611" s="20" t="s">
        <v>778</v>
      </c>
      <c r="D611" s="20" t="s">
        <v>199</v>
      </c>
      <c r="E611" s="20" t="s">
        <v>22</v>
      </c>
      <c r="F611" s="73"/>
      <c r="G611" s="20" t="s">
        <v>203</v>
      </c>
      <c r="H611" s="73" t="s">
        <v>784</v>
      </c>
      <c r="I611" s="73" t="s">
        <v>176</v>
      </c>
      <c r="J611" s="73" t="s">
        <v>96</v>
      </c>
      <c r="K611" s="73">
        <v>2018</v>
      </c>
      <c r="L611" s="40">
        <v>43374</v>
      </c>
      <c r="M611" s="75">
        <v>43374</v>
      </c>
      <c r="N611" s="73"/>
      <c r="O611" s="74"/>
      <c r="P611" s="74"/>
      <c r="Q611" s="94"/>
    </row>
    <row r="612" spans="2:17" s="77" customFormat="1">
      <c r="B612" s="124">
        <v>309</v>
      </c>
      <c r="C612" s="20" t="s">
        <v>778</v>
      </c>
      <c r="D612" s="20" t="s">
        <v>199</v>
      </c>
      <c r="E612" s="20" t="s">
        <v>22</v>
      </c>
      <c r="F612" s="73"/>
      <c r="G612" s="20" t="s">
        <v>203</v>
      </c>
      <c r="H612" s="73" t="s">
        <v>784</v>
      </c>
      <c r="I612" s="73" t="s">
        <v>176</v>
      </c>
      <c r="J612" s="73" t="s">
        <v>108</v>
      </c>
      <c r="K612" s="73">
        <v>2018</v>
      </c>
      <c r="L612" s="40">
        <v>43374</v>
      </c>
      <c r="M612" s="75">
        <v>43374</v>
      </c>
      <c r="N612" s="73"/>
      <c r="O612" s="74"/>
      <c r="P612" s="73"/>
      <c r="Q612" s="95"/>
    </row>
    <row r="613" spans="2:17" s="77" customFormat="1">
      <c r="B613" s="124">
        <v>309</v>
      </c>
      <c r="C613" s="20" t="s">
        <v>778</v>
      </c>
      <c r="D613" s="20" t="s">
        <v>199</v>
      </c>
      <c r="E613" s="20" t="s">
        <v>22</v>
      </c>
      <c r="F613" s="73"/>
      <c r="G613" s="20" t="s">
        <v>203</v>
      </c>
      <c r="H613" s="73" t="s">
        <v>784</v>
      </c>
      <c r="I613" s="73" t="s">
        <v>176</v>
      </c>
      <c r="J613" s="73" t="s">
        <v>176</v>
      </c>
      <c r="K613" s="73">
        <v>2018</v>
      </c>
      <c r="L613" s="40">
        <v>43374</v>
      </c>
      <c r="M613" s="75">
        <v>43374</v>
      </c>
      <c r="N613" s="73"/>
      <c r="O613" s="73"/>
      <c r="P613" s="73"/>
      <c r="Q613" s="61" t="s">
        <v>785</v>
      </c>
    </row>
    <row r="614" spans="2:17" s="77" customFormat="1">
      <c r="B614" s="124">
        <v>309</v>
      </c>
      <c r="C614" s="20" t="s">
        <v>778</v>
      </c>
      <c r="D614" s="20" t="s">
        <v>199</v>
      </c>
      <c r="E614" s="20" t="s">
        <v>22</v>
      </c>
      <c r="F614" s="73"/>
      <c r="G614" s="20" t="s">
        <v>203</v>
      </c>
      <c r="H614" s="73" t="s">
        <v>784</v>
      </c>
      <c r="I614" s="73" t="s">
        <v>176</v>
      </c>
      <c r="J614" s="73" t="s">
        <v>295</v>
      </c>
      <c r="K614" s="73">
        <v>2018</v>
      </c>
      <c r="L614" s="40">
        <v>43374</v>
      </c>
      <c r="M614" s="75">
        <v>43374</v>
      </c>
      <c r="N614" s="73"/>
      <c r="O614" s="74"/>
      <c r="P614" s="74"/>
      <c r="Q614" s="95"/>
    </row>
    <row r="615" spans="2:17" s="77" customFormat="1">
      <c r="B615" s="124">
        <v>309</v>
      </c>
      <c r="C615" s="20" t="s">
        <v>778</v>
      </c>
      <c r="D615" s="20" t="s">
        <v>199</v>
      </c>
      <c r="E615" s="20" t="s">
        <v>22</v>
      </c>
      <c r="F615" s="73"/>
      <c r="G615" s="20" t="s">
        <v>203</v>
      </c>
      <c r="H615" s="73" t="s">
        <v>784</v>
      </c>
      <c r="I615" s="73" t="s">
        <v>176</v>
      </c>
      <c r="J615" s="73" t="s">
        <v>272</v>
      </c>
      <c r="K615" s="73">
        <v>2018</v>
      </c>
      <c r="L615" s="40">
        <v>43374</v>
      </c>
      <c r="M615" s="75">
        <v>43374</v>
      </c>
      <c r="N615" s="73"/>
      <c r="O615" s="74"/>
      <c r="P615" s="74"/>
      <c r="Q615" s="95"/>
    </row>
    <row r="616" spans="2:17" s="77" customFormat="1">
      <c r="B616" s="124">
        <v>309</v>
      </c>
      <c r="C616" s="20" t="s">
        <v>778</v>
      </c>
      <c r="D616" s="20" t="s">
        <v>199</v>
      </c>
      <c r="E616" s="20" t="s">
        <v>22</v>
      </c>
      <c r="F616" s="73"/>
      <c r="G616" s="20" t="s">
        <v>203</v>
      </c>
      <c r="H616" s="73" t="s">
        <v>784</v>
      </c>
      <c r="I616" s="73" t="s">
        <v>176</v>
      </c>
      <c r="J616" s="73" t="s">
        <v>581</v>
      </c>
      <c r="K616" s="73">
        <v>2018</v>
      </c>
      <c r="L616" s="40">
        <v>43374</v>
      </c>
      <c r="M616" s="75">
        <v>43374</v>
      </c>
      <c r="N616" s="73"/>
      <c r="O616" s="73"/>
      <c r="P616" s="73"/>
      <c r="Q616" s="61"/>
    </row>
    <row r="617" spans="2:17" s="77" customFormat="1">
      <c r="B617" s="124">
        <v>310</v>
      </c>
      <c r="C617" s="20" t="s">
        <v>778</v>
      </c>
      <c r="D617" s="20" t="s">
        <v>199</v>
      </c>
      <c r="E617" s="20" t="s">
        <v>22</v>
      </c>
      <c r="F617" s="73"/>
      <c r="G617" s="20" t="s">
        <v>203</v>
      </c>
      <c r="H617" s="73" t="s">
        <v>784</v>
      </c>
      <c r="I617" s="73" t="s">
        <v>60</v>
      </c>
      <c r="J617" s="73" t="s">
        <v>60</v>
      </c>
      <c r="K617" s="73">
        <v>2019</v>
      </c>
      <c r="L617" s="40">
        <v>43586</v>
      </c>
      <c r="M617" s="75">
        <v>43586</v>
      </c>
      <c r="N617" s="73"/>
      <c r="O617" s="73" t="s">
        <v>61</v>
      </c>
      <c r="P617" s="73" t="s">
        <v>607</v>
      </c>
      <c r="Q617" s="61" t="s">
        <v>786</v>
      </c>
    </row>
    <row r="618" spans="2:17" s="77" customFormat="1">
      <c r="B618" s="124">
        <v>311</v>
      </c>
      <c r="C618" s="39" t="s">
        <v>787</v>
      </c>
      <c r="D618" s="39" t="s">
        <v>788</v>
      </c>
      <c r="E618" s="39" t="s">
        <v>22</v>
      </c>
      <c r="F618" s="74" t="s">
        <v>788</v>
      </c>
      <c r="G618" s="39" t="s">
        <v>22</v>
      </c>
      <c r="H618" s="73"/>
      <c r="I618" s="74" t="s">
        <v>51</v>
      </c>
      <c r="J618" s="74" t="s">
        <v>52</v>
      </c>
      <c r="K618" s="73">
        <v>2020</v>
      </c>
      <c r="L618" s="40">
        <v>44044</v>
      </c>
      <c r="M618" s="75">
        <v>44044</v>
      </c>
      <c r="N618" s="73"/>
      <c r="O618" s="73"/>
      <c r="P618" s="73"/>
      <c r="Q618" s="61" t="s">
        <v>69</v>
      </c>
    </row>
    <row r="619" spans="2:17" s="77" customFormat="1">
      <c r="B619" s="124">
        <v>312</v>
      </c>
      <c r="C619" s="39" t="s">
        <v>789</v>
      </c>
      <c r="D619" s="20" t="s">
        <v>164</v>
      </c>
      <c r="E619" s="20" t="s">
        <v>22</v>
      </c>
      <c r="F619" s="20" t="s">
        <v>164</v>
      </c>
      <c r="G619" s="20" t="s">
        <v>22</v>
      </c>
      <c r="H619" s="73"/>
      <c r="I619" s="73" t="s">
        <v>176</v>
      </c>
      <c r="J619" s="73" t="s">
        <v>205</v>
      </c>
      <c r="K619" s="73">
        <v>2016</v>
      </c>
      <c r="L619" s="40">
        <v>42705</v>
      </c>
      <c r="M619" s="75">
        <v>42767</v>
      </c>
      <c r="N619" s="73"/>
      <c r="O619" s="73" t="s">
        <v>583</v>
      </c>
      <c r="P619" s="73" t="s">
        <v>790</v>
      </c>
      <c r="Q619" s="93" t="s">
        <v>791</v>
      </c>
    </row>
    <row r="620" spans="2:17" s="77" customFormat="1">
      <c r="B620" s="124">
        <v>313</v>
      </c>
      <c r="C620" s="20" t="s">
        <v>789</v>
      </c>
      <c r="D620" s="20" t="s">
        <v>164</v>
      </c>
      <c r="E620" s="20" t="s">
        <v>22</v>
      </c>
      <c r="F620" s="20" t="s">
        <v>164</v>
      </c>
      <c r="G620" s="20" t="s">
        <v>22</v>
      </c>
      <c r="H620" s="74" t="s">
        <v>792</v>
      </c>
      <c r="I620" s="74" t="s">
        <v>51</v>
      </c>
      <c r="J620" s="74" t="s">
        <v>52</v>
      </c>
      <c r="K620" s="73">
        <v>2021</v>
      </c>
      <c r="L620" s="75">
        <v>44348</v>
      </c>
      <c r="M620" s="75">
        <v>43617</v>
      </c>
      <c r="N620" s="73"/>
      <c r="O620" s="73" t="s">
        <v>64</v>
      </c>
      <c r="P620" s="73" t="s">
        <v>130</v>
      </c>
      <c r="Q620" s="61"/>
    </row>
    <row r="621" spans="2:17" s="77" customFormat="1">
      <c r="B621" s="124">
        <v>313</v>
      </c>
      <c r="C621" s="20" t="s">
        <v>789</v>
      </c>
      <c r="D621" s="20" t="s">
        <v>164</v>
      </c>
      <c r="E621" s="20" t="s">
        <v>22</v>
      </c>
      <c r="F621" s="20" t="s">
        <v>164</v>
      </c>
      <c r="G621" s="20" t="s">
        <v>22</v>
      </c>
      <c r="H621" s="74" t="s">
        <v>792</v>
      </c>
      <c r="I621" s="74" t="s">
        <v>51</v>
      </c>
      <c r="J621" s="74" t="s">
        <v>96</v>
      </c>
      <c r="K621" s="73">
        <v>2021</v>
      </c>
      <c r="L621" s="75">
        <v>44348</v>
      </c>
      <c r="M621" s="75">
        <v>43617</v>
      </c>
      <c r="N621" s="73"/>
      <c r="O621" s="73" t="s">
        <v>64</v>
      </c>
      <c r="P621" s="73" t="s">
        <v>132</v>
      </c>
      <c r="Q621" s="93" t="s">
        <v>793</v>
      </c>
    </row>
    <row r="622" spans="2:17" s="77" customFormat="1">
      <c r="B622" s="124">
        <v>314</v>
      </c>
      <c r="C622" s="20" t="s">
        <v>789</v>
      </c>
      <c r="D622" s="20" t="s">
        <v>164</v>
      </c>
      <c r="E622" s="20" t="s">
        <v>22</v>
      </c>
      <c r="F622" s="20" t="s">
        <v>164</v>
      </c>
      <c r="G622" s="20" t="s">
        <v>22</v>
      </c>
      <c r="H622" s="74" t="s">
        <v>792</v>
      </c>
      <c r="I622" s="74" t="s">
        <v>51</v>
      </c>
      <c r="J622" s="74" t="s">
        <v>92</v>
      </c>
      <c r="K622" s="73">
        <v>2021</v>
      </c>
      <c r="L622" s="40">
        <v>44531</v>
      </c>
      <c r="M622" s="75">
        <v>43831</v>
      </c>
      <c r="N622" s="73"/>
      <c r="O622" s="74" t="s">
        <v>137</v>
      </c>
      <c r="P622" s="73" t="s">
        <v>794</v>
      </c>
      <c r="Q622" s="93" t="s">
        <v>795</v>
      </c>
    </row>
    <row r="623" spans="2:17" s="77" customFormat="1">
      <c r="B623" s="124">
        <v>314</v>
      </c>
      <c r="C623" s="39" t="s">
        <v>789</v>
      </c>
      <c r="D623" s="20" t="s">
        <v>164</v>
      </c>
      <c r="E623" s="20" t="s">
        <v>22</v>
      </c>
      <c r="F623" s="20" t="s">
        <v>164</v>
      </c>
      <c r="G623" s="20" t="s">
        <v>22</v>
      </c>
      <c r="H623" s="74" t="s">
        <v>792</v>
      </c>
      <c r="I623" s="74" t="s">
        <v>51</v>
      </c>
      <c r="J623" s="74" t="s">
        <v>136</v>
      </c>
      <c r="K623" s="73">
        <v>2021</v>
      </c>
      <c r="L623" s="40">
        <v>44531</v>
      </c>
      <c r="M623" s="75">
        <v>43831</v>
      </c>
      <c r="N623" s="73"/>
      <c r="O623" s="74" t="s">
        <v>137</v>
      </c>
      <c r="P623" s="73" t="s">
        <v>138</v>
      </c>
      <c r="Q623" s="61"/>
    </row>
    <row r="624" spans="2:17" s="77" customFormat="1">
      <c r="B624" s="124">
        <v>314</v>
      </c>
      <c r="C624" s="20" t="s">
        <v>789</v>
      </c>
      <c r="D624" s="20" t="s">
        <v>164</v>
      </c>
      <c r="E624" s="20" t="s">
        <v>22</v>
      </c>
      <c r="F624" s="20" t="s">
        <v>164</v>
      </c>
      <c r="G624" s="20" t="s">
        <v>22</v>
      </c>
      <c r="H624" s="74" t="s">
        <v>792</v>
      </c>
      <c r="I624" s="74" t="s">
        <v>51</v>
      </c>
      <c r="J624" s="74" t="s">
        <v>242</v>
      </c>
      <c r="K624" s="73">
        <v>2021</v>
      </c>
      <c r="L624" s="40">
        <v>44531</v>
      </c>
      <c r="M624" s="75">
        <v>43831</v>
      </c>
      <c r="N624" s="73"/>
      <c r="O624" s="73" t="s">
        <v>137</v>
      </c>
      <c r="P624" s="73" t="s">
        <v>796</v>
      </c>
      <c r="Q624" s="61"/>
    </row>
    <row r="625" spans="2:17" s="77" customFormat="1">
      <c r="B625" s="124">
        <v>315</v>
      </c>
      <c r="C625" s="20" t="s">
        <v>797</v>
      </c>
      <c r="D625" s="20" t="s">
        <v>546</v>
      </c>
      <c r="E625" s="20" t="s">
        <v>22</v>
      </c>
      <c r="F625" s="20"/>
      <c r="G625" s="20" t="s">
        <v>203</v>
      </c>
      <c r="H625" s="20"/>
      <c r="I625" s="73" t="s">
        <v>176</v>
      </c>
      <c r="J625" s="73" t="s">
        <v>113</v>
      </c>
      <c r="K625" s="73">
        <v>2013</v>
      </c>
      <c r="L625" s="75">
        <v>41579</v>
      </c>
      <c r="M625" s="75">
        <v>42401</v>
      </c>
      <c r="N625" s="73"/>
      <c r="O625" s="73" t="s">
        <v>660</v>
      </c>
      <c r="P625" s="73"/>
      <c r="Q625" s="61"/>
    </row>
    <row r="626" spans="2:17" s="77" customFormat="1">
      <c r="B626" s="124">
        <v>315</v>
      </c>
      <c r="C626" s="20" t="s">
        <v>797</v>
      </c>
      <c r="D626" s="20" t="s">
        <v>546</v>
      </c>
      <c r="E626" s="20" t="s">
        <v>22</v>
      </c>
      <c r="F626" s="73"/>
      <c r="G626" s="73" t="s">
        <v>203</v>
      </c>
      <c r="H626" s="73"/>
      <c r="I626" s="73" t="s">
        <v>176</v>
      </c>
      <c r="J626" s="73" t="s">
        <v>176</v>
      </c>
      <c r="K626" s="73">
        <v>2013</v>
      </c>
      <c r="L626" s="42">
        <v>41579</v>
      </c>
      <c r="M626" s="58">
        <v>41579</v>
      </c>
      <c r="N626" s="73"/>
      <c r="O626" s="20" t="s">
        <v>798</v>
      </c>
      <c r="P626" s="20" t="s">
        <v>799</v>
      </c>
      <c r="Q626" s="73" t="s">
        <v>800</v>
      </c>
    </row>
    <row r="627" spans="2:17" s="77" customFormat="1">
      <c r="B627" s="124">
        <v>315</v>
      </c>
      <c r="C627" s="20" t="s">
        <v>797</v>
      </c>
      <c r="D627" s="20" t="s">
        <v>546</v>
      </c>
      <c r="E627" s="20" t="s">
        <v>22</v>
      </c>
      <c r="F627" s="73"/>
      <c r="G627" s="73" t="s">
        <v>203</v>
      </c>
      <c r="H627" s="73"/>
      <c r="I627" s="73" t="s">
        <v>176</v>
      </c>
      <c r="J627" s="73" t="s">
        <v>295</v>
      </c>
      <c r="K627" s="73">
        <v>2013</v>
      </c>
      <c r="L627" s="42">
        <v>41579</v>
      </c>
      <c r="M627" s="58">
        <v>41579</v>
      </c>
      <c r="N627" s="73"/>
      <c r="O627" s="20" t="s">
        <v>422</v>
      </c>
      <c r="P627" s="20"/>
      <c r="Q627" s="73"/>
    </row>
    <row r="628" spans="2:17" s="77" customFormat="1">
      <c r="B628" s="124">
        <v>316</v>
      </c>
      <c r="C628" s="20" t="s">
        <v>797</v>
      </c>
      <c r="D628" s="20" t="s">
        <v>546</v>
      </c>
      <c r="E628" s="20" t="s">
        <v>22</v>
      </c>
      <c r="F628" s="20"/>
      <c r="G628" s="20" t="s">
        <v>22</v>
      </c>
      <c r="H628" s="73"/>
      <c r="I628" s="73" t="s">
        <v>176</v>
      </c>
      <c r="J628" s="73" t="s">
        <v>205</v>
      </c>
      <c r="K628" s="73">
        <v>2015</v>
      </c>
      <c r="L628" s="42">
        <v>42125</v>
      </c>
      <c r="M628" s="58">
        <v>42125</v>
      </c>
      <c r="N628" s="73"/>
      <c r="O628" s="20"/>
      <c r="P628" s="20"/>
      <c r="Q628" s="73" t="s">
        <v>801</v>
      </c>
    </row>
    <row r="629" spans="2:17" s="77" customFormat="1">
      <c r="B629" s="124">
        <v>317</v>
      </c>
      <c r="C629" s="20" t="s">
        <v>797</v>
      </c>
      <c r="D629" s="20" t="s">
        <v>546</v>
      </c>
      <c r="E629" s="20" t="s">
        <v>22</v>
      </c>
      <c r="F629" s="20"/>
      <c r="G629" s="20" t="s">
        <v>203</v>
      </c>
      <c r="H629" s="20"/>
      <c r="I629" s="73" t="s">
        <v>265</v>
      </c>
      <c r="J629" s="73" t="s">
        <v>215</v>
      </c>
      <c r="K629" s="73">
        <v>2016</v>
      </c>
      <c r="L629" s="42">
        <v>42370</v>
      </c>
      <c r="M629" s="58">
        <v>42370</v>
      </c>
      <c r="N629" s="73"/>
      <c r="O629" s="20" t="s">
        <v>61</v>
      </c>
      <c r="P629" s="20"/>
      <c r="Q629" s="73"/>
    </row>
    <row r="630" spans="2:17" s="77" customFormat="1">
      <c r="B630" s="124">
        <v>317</v>
      </c>
      <c r="C630" s="20" t="s">
        <v>797</v>
      </c>
      <c r="D630" s="20" t="s">
        <v>546</v>
      </c>
      <c r="E630" s="20" t="s">
        <v>22</v>
      </c>
      <c r="F630" s="20"/>
      <c r="G630" s="20" t="s">
        <v>203</v>
      </c>
      <c r="H630" s="20"/>
      <c r="I630" s="73" t="s">
        <v>265</v>
      </c>
      <c r="J630" s="73" t="s">
        <v>215</v>
      </c>
      <c r="K630" s="73">
        <v>2016</v>
      </c>
      <c r="L630" s="42">
        <v>42370</v>
      </c>
      <c r="M630" s="58">
        <v>42370</v>
      </c>
      <c r="N630" s="73"/>
      <c r="O630" s="20" t="s">
        <v>797</v>
      </c>
      <c r="P630" s="20"/>
      <c r="Q630" s="20"/>
    </row>
    <row r="631" spans="2:17" s="77" customFormat="1">
      <c r="B631" s="124">
        <v>317</v>
      </c>
      <c r="C631" s="20" t="s">
        <v>797</v>
      </c>
      <c r="D631" s="20" t="s">
        <v>546</v>
      </c>
      <c r="E631" s="20" t="s">
        <v>22</v>
      </c>
      <c r="F631" s="20"/>
      <c r="G631" s="20" t="s">
        <v>203</v>
      </c>
      <c r="H631" s="20"/>
      <c r="I631" s="73" t="s">
        <v>265</v>
      </c>
      <c r="J631" s="73" t="s">
        <v>215</v>
      </c>
      <c r="K631" s="73">
        <v>2016</v>
      </c>
      <c r="L631" s="42">
        <v>42370</v>
      </c>
      <c r="M631" s="58">
        <v>42370</v>
      </c>
      <c r="N631" s="73"/>
      <c r="O631" s="20" t="s">
        <v>802</v>
      </c>
      <c r="P631" s="20"/>
      <c r="Q631" s="20"/>
    </row>
    <row r="632" spans="2:17" s="77" customFormat="1">
      <c r="B632" s="124">
        <v>317</v>
      </c>
      <c r="C632" s="20" t="s">
        <v>797</v>
      </c>
      <c r="D632" s="20" t="s">
        <v>546</v>
      </c>
      <c r="E632" s="20" t="s">
        <v>22</v>
      </c>
      <c r="F632" s="20"/>
      <c r="G632" s="20" t="s">
        <v>203</v>
      </c>
      <c r="H632" s="20"/>
      <c r="I632" s="73" t="s">
        <v>265</v>
      </c>
      <c r="J632" s="73" t="s">
        <v>270</v>
      </c>
      <c r="K632" s="73">
        <v>2016</v>
      </c>
      <c r="L632" s="42">
        <v>42370</v>
      </c>
      <c r="M632" s="58">
        <v>42370</v>
      </c>
      <c r="N632" s="73"/>
      <c r="O632" s="20" t="s">
        <v>61</v>
      </c>
      <c r="P632" s="20"/>
      <c r="Q632" s="73" t="s">
        <v>803</v>
      </c>
    </row>
    <row r="633" spans="2:17" s="77" customFormat="1">
      <c r="B633" s="124">
        <v>317</v>
      </c>
      <c r="C633" s="20" t="s">
        <v>797</v>
      </c>
      <c r="D633" s="20" t="s">
        <v>546</v>
      </c>
      <c r="E633" s="20" t="s">
        <v>22</v>
      </c>
      <c r="F633" s="20"/>
      <c r="G633" s="20" t="s">
        <v>203</v>
      </c>
      <c r="H633" s="20"/>
      <c r="I633" s="73" t="s">
        <v>265</v>
      </c>
      <c r="J633" s="73" t="s">
        <v>270</v>
      </c>
      <c r="K633" s="73">
        <v>2016</v>
      </c>
      <c r="L633" s="42">
        <v>42370</v>
      </c>
      <c r="M633" s="75">
        <v>42370</v>
      </c>
      <c r="N633" s="20"/>
      <c r="O633" s="20" t="s">
        <v>195</v>
      </c>
      <c r="P633" s="20"/>
      <c r="Q633" s="73"/>
    </row>
    <row r="634" spans="2:17" s="77" customFormat="1">
      <c r="B634" s="124">
        <v>317</v>
      </c>
      <c r="C634" s="20" t="s">
        <v>797</v>
      </c>
      <c r="D634" s="20" t="s">
        <v>546</v>
      </c>
      <c r="E634" s="20" t="s">
        <v>22</v>
      </c>
      <c r="F634" s="20"/>
      <c r="G634" s="20" t="s">
        <v>203</v>
      </c>
      <c r="H634" s="20"/>
      <c r="I634" s="73" t="s">
        <v>265</v>
      </c>
      <c r="J634" s="73" t="s">
        <v>270</v>
      </c>
      <c r="K634" s="73">
        <v>2016</v>
      </c>
      <c r="L634" s="42">
        <v>42370</v>
      </c>
      <c r="M634" s="75">
        <v>42370</v>
      </c>
      <c r="N634" s="20"/>
      <c r="O634" s="39" t="s">
        <v>804</v>
      </c>
      <c r="P634" s="39"/>
      <c r="Q634" s="74"/>
    </row>
    <row r="635" spans="2:17" s="77" customFormat="1">
      <c r="B635" s="124">
        <v>318</v>
      </c>
      <c r="C635" s="20" t="s">
        <v>797</v>
      </c>
      <c r="D635" s="20" t="s">
        <v>546</v>
      </c>
      <c r="E635" s="20" t="s">
        <v>22</v>
      </c>
      <c r="F635" s="20"/>
      <c r="G635" s="20" t="s">
        <v>203</v>
      </c>
      <c r="H635" s="73"/>
      <c r="I635" s="73" t="s">
        <v>168</v>
      </c>
      <c r="J635" s="73" t="s">
        <v>106</v>
      </c>
      <c r="K635" s="73">
        <v>2016</v>
      </c>
      <c r="L635" s="42">
        <v>42401</v>
      </c>
      <c r="M635" s="75">
        <v>42401</v>
      </c>
      <c r="N635" s="20"/>
      <c r="O635" s="39" t="s">
        <v>61</v>
      </c>
      <c r="P635" s="20" t="s">
        <v>351</v>
      </c>
      <c r="Q635" s="74" t="s">
        <v>805</v>
      </c>
    </row>
    <row r="636" spans="2:17" s="77" customFormat="1">
      <c r="B636" s="124">
        <v>319</v>
      </c>
      <c r="C636" s="20" t="s">
        <v>797</v>
      </c>
      <c r="D636" s="20" t="s">
        <v>546</v>
      </c>
      <c r="E636" s="20" t="s">
        <v>22</v>
      </c>
      <c r="F636" s="20" t="s">
        <v>546</v>
      </c>
      <c r="G636" s="20" t="s">
        <v>22</v>
      </c>
      <c r="H636" s="73"/>
      <c r="I636" s="73" t="s">
        <v>265</v>
      </c>
      <c r="J636" s="73" t="s">
        <v>556</v>
      </c>
      <c r="K636" s="73">
        <v>2016</v>
      </c>
      <c r="L636" s="42">
        <v>42430</v>
      </c>
      <c r="M636" s="75">
        <v>42430</v>
      </c>
      <c r="N636" s="20"/>
      <c r="O636" s="39" t="s">
        <v>61</v>
      </c>
      <c r="P636" s="39" t="s">
        <v>806</v>
      </c>
      <c r="Q636" s="74" t="s">
        <v>807</v>
      </c>
    </row>
    <row r="637" spans="2:17" s="77" customFormat="1">
      <c r="B637" s="124">
        <v>320</v>
      </c>
      <c r="C637" s="20" t="s">
        <v>797</v>
      </c>
      <c r="D637" s="20" t="s">
        <v>546</v>
      </c>
      <c r="E637" s="20" t="s">
        <v>22</v>
      </c>
      <c r="F637" s="20" t="s">
        <v>546</v>
      </c>
      <c r="G637" s="20" t="s">
        <v>22</v>
      </c>
      <c r="H637" s="73"/>
      <c r="I637" s="73" t="s">
        <v>265</v>
      </c>
      <c r="J637" s="73" t="s">
        <v>808</v>
      </c>
      <c r="K637" s="73">
        <v>2016</v>
      </c>
      <c r="L637" s="42">
        <v>42430</v>
      </c>
      <c r="M637" s="75">
        <v>42430</v>
      </c>
      <c r="N637" s="20"/>
      <c r="O637" s="39" t="s">
        <v>61</v>
      </c>
      <c r="P637" s="20"/>
      <c r="Q637" s="74" t="s">
        <v>809</v>
      </c>
    </row>
    <row r="638" spans="2:17" s="77" customFormat="1">
      <c r="B638" s="124">
        <v>321</v>
      </c>
      <c r="C638" s="39" t="s">
        <v>797</v>
      </c>
      <c r="D638" s="20" t="s">
        <v>546</v>
      </c>
      <c r="E638" s="20" t="s">
        <v>22</v>
      </c>
      <c r="F638" s="20" t="s">
        <v>546</v>
      </c>
      <c r="G638" s="20" t="s">
        <v>22</v>
      </c>
      <c r="H638" s="73"/>
      <c r="I638" s="73" t="s">
        <v>168</v>
      </c>
      <c r="J638" s="73" t="s">
        <v>272</v>
      </c>
      <c r="K638" s="73">
        <v>2016</v>
      </c>
      <c r="L638" s="42">
        <v>42430</v>
      </c>
      <c r="M638" s="58">
        <v>42430</v>
      </c>
      <c r="N638" s="73"/>
      <c r="O638" s="20" t="s">
        <v>61</v>
      </c>
      <c r="P638" s="73" t="s">
        <v>810</v>
      </c>
      <c r="Q638" s="20" t="s">
        <v>811</v>
      </c>
    </row>
    <row r="639" spans="2:17" s="77" customFormat="1">
      <c r="B639" s="124">
        <v>322</v>
      </c>
      <c r="C639" s="20" t="s">
        <v>797</v>
      </c>
      <c r="D639" s="20" t="s">
        <v>546</v>
      </c>
      <c r="E639" s="20" t="s">
        <v>22</v>
      </c>
      <c r="F639" s="73"/>
      <c r="G639" s="20" t="s">
        <v>203</v>
      </c>
      <c r="H639" s="73"/>
      <c r="I639" s="73" t="s">
        <v>60</v>
      </c>
      <c r="J639" s="73" t="s">
        <v>60</v>
      </c>
      <c r="K639" s="73">
        <v>2016</v>
      </c>
      <c r="L639" s="40">
        <v>42491</v>
      </c>
      <c r="M639" s="58">
        <v>42491</v>
      </c>
      <c r="N639" s="20"/>
      <c r="O639" s="20" t="s">
        <v>61</v>
      </c>
      <c r="P639" s="20" t="s">
        <v>812</v>
      </c>
      <c r="Q639" s="99" t="s">
        <v>813</v>
      </c>
    </row>
    <row r="640" spans="2:17" s="77" customFormat="1">
      <c r="B640" s="124">
        <v>323</v>
      </c>
      <c r="C640" s="20" t="s">
        <v>797</v>
      </c>
      <c r="D640" s="20" t="s">
        <v>546</v>
      </c>
      <c r="E640" s="20" t="s">
        <v>22</v>
      </c>
      <c r="F640" s="73"/>
      <c r="G640" s="20" t="s">
        <v>203</v>
      </c>
      <c r="H640" s="73"/>
      <c r="I640" s="73" t="s">
        <v>60</v>
      </c>
      <c r="J640" s="73" t="s">
        <v>60</v>
      </c>
      <c r="K640" s="73">
        <v>2017</v>
      </c>
      <c r="L640" s="40">
        <v>42736</v>
      </c>
      <c r="M640" s="58">
        <v>42736</v>
      </c>
      <c r="N640" s="20"/>
      <c r="O640" s="20" t="s">
        <v>61</v>
      </c>
      <c r="P640" s="20" t="s">
        <v>607</v>
      </c>
      <c r="Q640" s="20"/>
    </row>
    <row r="641" spans="2:17" s="77" customFormat="1">
      <c r="B641" s="124">
        <v>324</v>
      </c>
      <c r="C641" s="20" t="s">
        <v>797</v>
      </c>
      <c r="D641" s="20" t="s">
        <v>546</v>
      </c>
      <c r="E641" s="20" t="s">
        <v>22</v>
      </c>
      <c r="F641" s="73"/>
      <c r="G641" s="20" t="s">
        <v>203</v>
      </c>
      <c r="H641" s="73"/>
      <c r="I641" s="73" t="s">
        <v>60</v>
      </c>
      <c r="J641" s="73" t="s">
        <v>60</v>
      </c>
      <c r="K641" s="73">
        <v>2017</v>
      </c>
      <c r="L641" s="42">
        <v>42736</v>
      </c>
      <c r="M641" s="58">
        <v>42736</v>
      </c>
      <c r="N641" s="73"/>
      <c r="O641" s="20" t="s">
        <v>380</v>
      </c>
      <c r="P641" s="20" t="s">
        <v>381</v>
      </c>
      <c r="Q641" s="20" t="s">
        <v>814</v>
      </c>
    </row>
    <row r="642" spans="2:17" s="77" customFormat="1">
      <c r="B642" s="124">
        <v>325</v>
      </c>
      <c r="C642" s="20" t="s">
        <v>797</v>
      </c>
      <c r="D642" s="20" t="s">
        <v>546</v>
      </c>
      <c r="E642" s="20" t="s">
        <v>22</v>
      </c>
      <c r="F642" s="73"/>
      <c r="G642" s="20" t="s">
        <v>203</v>
      </c>
      <c r="H642" s="73"/>
      <c r="I642" s="73" t="s">
        <v>60</v>
      </c>
      <c r="J642" s="73" t="s">
        <v>60</v>
      </c>
      <c r="K642" s="73">
        <v>2017</v>
      </c>
      <c r="L642" s="42">
        <v>42736</v>
      </c>
      <c r="M642" s="58">
        <v>42736</v>
      </c>
      <c r="N642" s="73"/>
      <c r="O642" s="73" t="s">
        <v>61</v>
      </c>
      <c r="P642" s="73" t="s">
        <v>340</v>
      </c>
      <c r="Q642" s="20"/>
    </row>
    <row r="643" spans="2:17" s="77" customFormat="1">
      <c r="B643" s="124">
        <v>326</v>
      </c>
      <c r="C643" s="20" t="s">
        <v>797</v>
      </c>
      <c r="D643" s="20" t="s">
        <v>546</v>
      </c>
      <c r="E643" s="20" t="s">
        <v>22</v>
      </c>
      <c r="F643" s="20" t="s">
        <v>245</v>
      </c>
      <c r="G643" s="20" t="s">
        <v>22</v>
      </c>
      <c r="H643" s="20" t="s">
        <v>816</v>
      </c>
      <c r="I643" s="73" t="s">
        <v>60</v>
      </c>
      <c r="J643" s="73" t="s">
        <v>60</v>
      </c>
      <c r="K643" s="73">
        <v>2017</v>
      </c>
      <c r="L643" s="42">
        <v>42795</v>
      </c>
      <c r="M643" s="58">
        <v>42795</v>
      </c>
      <c r="N643" s="73"/>
      <c r="O643" s="20" t="s">
        <v>181</v>
      </c>
      <c r="P643" s="20" t="s">
        <v>383</v>
      </c>
      <c r="Q643" s="20" t="s">
        <v>817</v>
      </c>
    </row>
    <row r="644" spans="2:17" s="77" customFormat="1">
      <c r="B644" s="124">
        <v>326</v>
      </c>
      <c r="C644" s="20" t="s">
        <v>797</v>
      </c>
      <c r="D644" s="20" t="s">
        <v>546</v>
      </c>
      <c r="E644" s="20" t="s">
        <v>22</v>
      </c>
      <c r="F644" s="20" t="s">
        <v>245</v>
      </c>
      <c r="G644" s="20" t="s">
        <v>22</v>
      </c>
      <c r="H644" s="20" t="s">
        <v>816</v>
      </c>
      <c r="I644" s="73" t="s">
        <v>60</v>
      </c>
      <c r="J644" s="73" t="s">
        <v>496</v>
      </c>
      <c r="K644" s="73">
        <v>2017</v>
      </c>
      <c r="L644" s="42">
        <v>42795</v>
      </c>
      <c r="M644" s="58">
        <v>43009</v>
      </c>
      <c r="N644" s="73"/>
      <c r="O644" s="20" t="s">
        <v>522</v>
      </c>
      <c r="P644" s="73" t="s">
        <v>818</v>
      </c>
      <c r="Q644" s="100"/>
    </row>
    <row r="645" spans="2:17" s="77" customFormat="1">
      <c r="B645" s="124">
        <v>327</v>
      </c>
      <c r="C645" s="20" t="s">
        <v>797</v>
      </c>
      <c r="D645" s="20" t="s">
        <v>546</v>
      </c>
      <c r="E645" s="20" t="s">
        <v>22</v>
      </c>
      <c r="F645" s="73" t="s">
        <v>546</v>
      </c>
      <c r="G645" s="73" t="s">
        <v>22</v>
      </c>
      <c r="H645" s="58"/>
      <c r="I645" s="73" t="s">
        <v>51</v>
      </c>
      <c r="J645" s="73" t="s">
        <v>78</v>
      </c>
      <c r="K645" s="73">
        <v>2017</v>
      </c>
      <c r="L645" s="40">
        <v>43009</v>
      </c>
      <c r="M645" s="40">
        <v>42416</v>
      </c>
      <c r="N645" s="20"/>
      <c r="O645" s="20" t="s">
        <v>64</v>
      </c>
      <c r="P645" s="20"/>
      <c r="Q645" s="20" t="s">
        <v>819</v>
      </c>
    </row>
    <row r="646" spans="2:17" s="77" customFormat="1">
      <c r="B646" s="124">
        <v>327</v>
      </c>
      <c r="C646" s="20" t="s">
        <v>797</v>
      </c>
      <c r="D646" s="20" t="s">
        <v>546</v>
      </c>
      <c r="E646" s="20" t="s">
        <v>22</v>
      </c>
      <c r="F646" s="73" t="s">
        <v>546</v>
      </c>
      <c r="G646" s="73" t="s">
        <v>22</v>
      </c>
      <c r="H646" s="58"/>
      <c r="I646" s="73" t="s">
        <v>51</v>
      </c>
      <c r="J646" s="73" t="s">
        <v>92</v>
      </c>
      <c r="K646" s="73">
        <v>2017</v>
      </c>
      <c r="L646" s="40">
        <v>43009</v>
      </c>
      <c r="M646" s="58">
        <v>42416</v>
      </c>
      <c r="N646" s="20"/>
      <c r="O646" s="20" t="s">
        <v>64</v>
      </c>
      <c r="P646" s="20"/>
      <c r="Q646" s="39"/>
    </row>
    <row r="647" spans="2:17" s="77" customFormat="1">
      <c r="B647" s="124">
        <v>327</v>
      </c>
      <c r="C647" s="20" t="s">
        <v>797</v>
      </c>
      <c r="D647" s="20" t="s">
        <v>546</v>
      </c>
      <c r="E647" s="20" t="s">
        <v>22</v>
      </c>
      <c r="F647" s="73" t="s">
        <v>546</v>
      </c>
      <c r="G647" s="73" t="s">
        <v>22</v>
      </c>
      <c r="H647" s="58"/>
      <c r="I647" s="73" t="s">
        <v>51</v>
      </c>
      <c r="J647" s="73" t="s">
        <v>106</v>
      </c>
      <c r="K647" s="73">
        <v>2017</v>
      </c>
      <c r="L647" s="40">
        <v>43009</v>
      </c>
      <c r="M647" s="58">
        <v>42416</v>
      </c>
      <c r="N647" s="20"/>
      <c r="O647" s="20" t="s">
        <v>64</v>
      </c>
      <c r="P647" s="20" t="s">
        <v>566</v>
      </c>
      <c r="Q647" s="20"/>
    </row>
    <row r="648" spans="2:17" s="77" customFormat="1">
      <c r="B648" s="124">
        <v>327</v>
      </c>
      <c r="C648" s="20" t="s">
        <v>797</v>
      </c>
      <c r="D648" s="20" t="s">
        <v>546</v>
      </c>
      <c r="E648" s="20" t="s">
        <v>22</v>
      </c>
      <c r="F648" s="73" t="s">
        <v>546</v>
      </c>
      <c r="G648" s="73" t="s">
        <v>22</v>
      </c>
      <c r="H648" s="58"/>
      <c r="I648" s="73" t="s">
        <v>51</v>
      </c>
      <c r="J648" s="73" t="s">
        <v>96</v>
      </c>
      <c r="K648" s="73">
        <v>2017</v>
      </c>
      <c r="L648" s="40">
        <v>43009</v>
      </c>
      <c r="M648" s="40">
        <v>42401</v>
      </c>
      <c r="N648" s="20"/>
      <c r="O648" s="20" t="s">
        <v>64</v>
      </c>
      <c r="P648" s="20" t="s">
        <v>169</v>
      </c>
      <c r="Q648" s="20"/>
    </row>
    <row r="649" spans="2:17" s="77" customFormat="1">
      <c r="B649" s="124">
        <v>327</v>
      </c>
      <c r="C649" s="20" t="s">
        <v>797</v>
      </c>
      <c r="D649" s="20" t="s">
        <v>546</v>
      </c>
      <c r="E649" s="20" t="s">
        <v>22</v>
      </c>
      <c r="F649" s="73" t="s">
        <v>546</v>
      </c>
      <c r="G649" s="73" t="s">
        <v>22</v>
      </c>
      <c r="H649" s="58"/>
      <c r="I649" s="73" t="s">
        <v>51</v>
      </c>
      <c r="J649" s="73" t="s">
        <v>113</v>
      </c>
      <c r="K649" s="73">
        <v>2017</v>
      </c>
      <c r="L649" s="40">
        <v>43009</v>
      </c>
      <c r="M649" s="40">
        <v>42416</v>
      </c>
      <c r="N649" s="20"/>
      <c r="O649" s="20" t="s">
        <v>64</v>
      </c>
      <c r="P649" s="20" t="s">
        <v>114</v>
      </c>
      <c r="Q649" s="20"/>
    </row>
    <row r="650" spans="2:17" s="77" customFormat="1">
      <c r="B650" s="124">
        <v>327</v>
      </c>
      <c r="C650" s="20" t="s">
        <v>797</v>
      </c>
      <c r="D650" s="20" t="s">
        <v>546</v>
      </c>
      <c r="E650" s="20" t="s">
        <v>22</v>
      </c>
      <c r="F650" s="73" t="s">
        <v>546</v>
      </c>
      <c r="G650" s="73" t="s">
        <v>22</v>
      </c>
      <c r="H650" s="58"/>
      <c r="I650" s="73" t="s">
        <v>51</v>
      </c>
      <c r="J650" s="73" t="s">
        <v>117</v>
      </c>
      <c r="K650" s="73">
        <v>2017</v>
      </c>
      <c r="L650" s="40">
        <v>43009</v>
      </c>
      <c r="M650" s="40">
        <v>42416</v>
      </c>
      <c r="N650" s="20"/>
      <c r="O650" s="20" t="s">
        <v>64</v>
      </c>
      <c r="P650" s="20" t="s">
        <v>820</v>
      </c>
      <c r="Q650" s="20"/>
    </row>
    <row r="651" spans="2:17" s="77" customFormat="1">
      <c r="B651" s="124">
        <v>327</v>
      </c>
      <c r="C651" s="20" t="s">
        <v>797</v>
      </c>
      <c r="D651" s="20" t="s">
        <v>546</v>
      </c>
      <c r="E651" s="20" t="s">
        <v>22</v>
      </c>
      <c r="F651" s="73" t="s">
        <v>546</v>
      </c>
      <c r="G651" s="73" t="s">
        <v>22</v>
      </c>
      <c r="H651" s="58"/>
      <c r="I651" s="73" t="s">
        <v>51</v>
      </c>
      <c r="J651" s="73" t="s">
        <v>176</v>
      </c>
      <c r="K651" s="73">
        <v>2017</v>
      </c>
      <c r="L651" s="40">
        <v>43009</v>
      </c>
      <c r="M651" s="40">
        <v>42416</v>
      </c>
      <c r="N651" s="20"/>
      <c r="O651" s="20" t="s">
        <v>64</v>
      </c>
      <c r="P651" s="20" t="s">
        <v>821</v>
      </c>
      <c r="Q651" s="20"/>
    </row>
    <row r="652" spans="2:17" s="77" customFormat="1">
      <c r="B652" s="124">
        <v>327</v>
      </c>
      <c r="C652" s="20" t="s">
        <v>797</v>
      </c>
      <c r="D652" s="20" t="s">
        <v>546</v>
      </c>
      <c r="E652" s="20" t="s">
        <v>22</v>
      </c>
      <c r="F652" s="73" t="s">
        <v>546</v>
      </c>
      <c r="G652" s="73" t="s">
        <v>22</v>
      </c>
      <c r="H652" s="58"/>
      <c r="I652" s="73" t="s">
        <v>51</v>
      </c>
      <c r="J652" s="73" t="s">
        <v>176</v>
      </c>
      <c r="K652" s="73">
        <v>2017</v>
      </c>
      <c r="L652" s="40">
        <v>43009</v>
      </c>
      <c r="M652" s="40">
        <v>43009</v>
      </c>
      <c r="N652" s="20"/>
      <c r="O652" s="20" t="s">
        <v>822</v>
      </c>
      <c r="P652" s="20" t="s">
        <v>823</v>
      </c>
      <c r="Q652" s="20"/>
    </row>
    <row r="653" spans="2:17" s="77" customFormat="1">
      <c r="B653" s="124">
        <v>327</v>
      </c>
      <c r="C653" s="20" t="s">
        <v>797</v>
      </c>
      <c r="D653" s="20" t="s">
        <v>546</v>
      </c>
      <c r="E653" s="20" t="s">
        <v>22</v>
      </c>
      <c r="F653" s="73" t="s">
        <v>546</v>
      </c>
      <c r="G653" s="73" t="s">
        <v>22</v>
      </c>
      <c r="H653" s="58"/>
      <c r="I653" s="73" t="s">
        <v>51</v>
      </c>
      <c r="J653" s="73" t="s">
        <v>120</v>
      </c>
      <c r="K653" s="73">
        <v>2017</v>
      </c>
      <c r="L653" s="40">
        <v>43009</v>
      </c>
      <c r="M653" s="40">
        <v>42416</v>
      </c>
      <c r="N653" s="20"/>
      <c r="O653" s="20" t="s">
        <v>64</v>
      </c>
      <c r="P653" s="20" t="s">
        <v>121</v>
      </c>
      <c r="Q653" s="20"/>
    </row>
    <row r="654" spans="2:17" s="77" customFormat="1">
      <c r="B654" s="124">
        <v>328</v>
      </c>
      <c r="C654" s="20" t="s">
        <v>797</v>
      </c>
      <c r="D654" s="20" t="s">
        <v>546</v>
      </c>
      <c r="E654" s="20" t="s">
        <v>22</v>
      </c>
      <c r="F654" s="20" t="s">
        <v>546</v>
      </c>
      <c r="G654" s="20" t="s">
        <v>22</v>
      </c>
      <c r="H654" s="73"/>
      <c r="I654" s="73" t="s">
        <v>176</v>
      </c>
      <c r="J654" s="73" t="s">
        <v>106</v>
      </c>
      <c r="K654" s="73">
        <v>2017</v>
      </c>
      <c r="L654" s="40">
        <v>43040</v>
      </c>
      <c r="M654" s="40">
        <v>43040</v>
      </c>
      <c r="N654" s="20"/>
      <c r="O654" s="20" t="s">
        <v>61</v>
      </c>
      <c r="P654" s="20" t="s">
        <v>351</v>
      </c>
      <c r="Q654" s="20" t="s">
        <v>824</v>
      </c>
    </row>
    <row r="655" spans="2:17" s="77" customFormat="1">
      <c r="B655" s="124">
        <v>328</v>
      </c>
      <c r="C655" s="20" t="s">
        <v>797</v>
      </c>
      <c r="D655" s="20" t="s">
        <v>546</v>
      </c>
      <c r="E655" s="20" t="s">
        <v>22</v>
      </c>
      <c r="F655" s="20" t="s">
        <v>546</v>
      </c>
      <c r="G655" s="20" t="s">
        <v>22</v>
      </c>
      <c r="H655" s="73"/>
      <c r="I655" s="73" t="s">
        <v>176</v>
      </c>
      <c r="J655" s="73" t="s">
        <v>176</v>
      </c>
      <c r="K655" s="73">
        <v>2017</v>
      </c>
      <c r="L655" s="40">
        <v>43040</v>
      </c>
      <c r="M655" s="40">
        <v>43040</v>
      </c>
      <c r="N655" s="20"/>
      <c r="O655" s="20" t="s">
        <v>61</v>
      </c>
      <c r="P655" s="20" t="s">
        <v>352</v>
      </c>
      <c r="Q655" s="20"/>
    </row>
    <row r="656" spans="2:17" s="77" customFormat="1">
      <c r="B656" s="124">
        <v>329</v>
      </c>
      <c r="C656" s="20" t="s">
        <v>797</v>
      </c>
      <c r="D656" s="20" t="s">
        <v>546</v>
      </c>
      <c r="E656" s="20" t="s">
        <v>22</v>
      </c>
      <c r="F656" s="20"/>
      <c r="G656" s="20" t="s">
        <v>203</v>
      </c>
      <c r="H656" s="73"/>
      <c r="I656" s="73" t="s">
        <v>168</v>
      </c>
      <c r="J656" s="73" t="s">
        <v>272</v>
      </c>
      <c r="K656" s="73">
        <v>2017</v>
      </c>
      <c r="L656" s="40">
        <v>43070</v>
      </c>
      <c r="M656" s="40">
        <v>43160</v>
      </c>
      <c r="N656" s="20"/>
      <c r="O656" s="20" t="s">
        <v>825</v>
      </c>
      <c r="P656" s="20"/>
      <c r="Q656" s="20" t="s">
        <v>826</v>
      </c>
    </row>
    <row r="657" spans="2:17" s="77" customFormat="1">
      <c r="B657" s="124">
        <v>330</v>
      </c>
      <c r="C657" s="20" t="s">
        <v>797</v>
      </c>
      <c r="D657" s="20" t="s">
        <v>546</v>
      </c>
      <c r="E657" s="20" t="s">
        <v>22</v>
      </c>
      <c r="F657" s="20"/>
      <c r="G657" s="20" t="s">
        <v>203</v>
      </c>
      <c r="H657" s="73"/>
      <c r="I657" s="73" t="s">
        <v>176</v>
      </c>
      <c r="J657" s="73" t="s">
        <v>295</v>
      </c>
      <c r="K657" s="73">
        <v>2018</v>
      </c>
      <c r="L657" s="40">
        <v>43221</v>
      </c>
      <c r="M657" s="40">
        <v>43221</v>
      </c>
      <c r="N657" s="20"/>
      <c r="O657" s="20" t="s">
        <v>827</v>
      </c>
      <c r="P657" s="20" t="s">
        <v>828</v>
      </c>
      <c r="Q657" s="20" t="s">
        <v>829</v>
      </c>
    </row>
    <row r="658" spans="2:17" s="77" customFormat="1">
      <c r="B658" s="124">
        <v>331</v>
      </c>
      <c r="C658" s="20" t="s">
        <v>797</v>
      </c>
      <c r="D658" s="20" t="s">
        <v>546</v>
      </c>
      <c r="E658" s="20" t="s">
        <v>22</v>
      </c>
      <c r="F658" s="20"/>
      <c r="G658" s="20" t="s">
        <v>203</v>
      </c>
      <c r="H658" s="73"/>
      <c r="I658" s="73" t="s">
        <v>265</v>
      </c>
      <c r="J658" s="73" t="s">
        <v>581</v>
      </c>
      <c r="K658" s="73">
        <v>2018</v>
      </c>
      <c r="L658" s="40">
        <v>43435</v>
      </c>
      <c r="M658" s="40">
        <v>43435</v>
      </c>
      <c r="N658" s="39"/>
      <c r="O658" s="39" t="s">
        <v>61</v>
      </c>
      <c r="P658" s="39" t="s">
        <v>830</v>
      </c>
      <c r="Q658" s="39" t="s">
        <v>831</v>
      </c>
    </row>
    <row r="659" spans="2:17" s="77" customFormat="1">
      <c r="B659" s="124">
        <v>331</v>
      </c>
      <c r="C659" s="20" t="s">
        <v>797</v>
      </c>
      <c r="D659" s="20" t="s">
        <v>546</v>
      </c>
      <c r="E659" s="20" t="s">
        <v>22</v>
      </c>
      <c r="F659" s="20"/>
      <c r="G659" s="20" t="s">
        <v>203</v>
      </c>
      <c r="H659" s="73"/>
      <c r="I659" s="73" t="s">
        <v>265</v>
      </c>
      <c r="J659" s="73" t="s">
        <v>581</v>
      </c>
      <c r="K659" s="73">
        <v>2018</v>
      </c>
      <c r="L659" s="40">
        <v>43435</v>
      </c>
      <c r="M659" s="40">
        <v>43435</v>
      </c>
      <c r="N659" s="39"/>
      <c r="O659" s="39" t="s">
        <v>380</v>
      </c>
      <c r="P659" s="20" t="s">
        <v>832</v>
      </c>
      <c r="Q659" s="73"/>
    </row>
    <row r="660" spans="2:17" s="77" customFormat="1">
      <c r="B660" s="124">
        <v>332</v>
      </c>
      <c r="C660" s="20" t="s">
        <v>797</v>
      </c>
      <c r="D660" s="20" t="s">
        <v>546</v>
      </c>
      <c r="E660" s="20" t="s">
        <v>22</v>
      </c>
      <c r="F660" s="20" t="s">
        <v>546</v>
      </c>
      <c r="G660" s="20" t="s">
        <v>22</v>
      </c>
      <c r="H660" s="73"/>
      <c r="I660" s="73" t="s">
        <v>51</v>
      </c>
      <c r="J660" s="73" t="s">
        <v>52</v>
      </c>
      <c r="K660" s="73">
        <v>2019</v>
      </c>
      <c r="L660" s="40">
        <v>43586</v>
      </c>
      <c r="M660" s="40">
        <v>43586</v>
      </c>
      <c r="N660" s="39"/>
      <c r="O660" s="39" t="s">
        <v>64</v>
      </c>
      <c r="P660" s="20"/>
      <c r="Q660" s="39" t="s">
        <v>833</v>
      </c>
    </row>
    <row r="661" spans="2:17" s="77" customFormat="1">
      <c r="B661" s="124">
        <v>333</v>
      </c>
      <c r="C661" s="20" t="s">
        <v>797</v>
      </c>
      <c r="D661" s="20" t="s">
        <v>546</v>
      </c>
      <c r="E661" s="20" t="s">
        <v>22</v>
      </c>
      <c r="F661" s="20" t="s">
        <v>546</v>
      </c>
      <c r="G661" s="20" t="s">
        <v>22</v>
      </c>
      <c r="H661" s="73"/>
      <c r="I661" s="73" t="s">
        <v>51</v>
      </c>
      <c r="J661" s="73" t="s">
        <v>834</v>
      </c>
      <c r="K661" s="73">
        <v>2019</v>
      </c>
      <c r="L661" s="40">
        <v>43800</v>
      </c>
      <c r="M661" s="40">
        <v>43800</v>
      </c>
      <c r="N661" s="20"/>
      <c r="O661" s="39" t="s">
        <v>64</v>
      </c>
      <c r="P661" s="39" t="s">
        <v>835</v>
      </c>
      <c r="Q661" s="39" t="s">
        <v>836</v>
      </c>
    </row>
    <row r="662" spans="2:17" s="77" customFormat="1">
      <c r="B662" s="124">
        <v>333</v>
      </c>
      <c r="C662" s="20" t="s">
        <v>797</v>
      </c>
      <c r="D662" s="20" t="s">
        <v>546</v>
      </c>
      <c r="E662" s="20" t="s">
        <v>22</v>
      </c>
      <c r="F662" s="20" t="s">
        <v>546</v>
      </c>
      <c r="G662" s="20" t="s">
        <v>22</v>
      </c>
      <c r="H662" s="73"/>
      <c r="I662" s="73" t="s">
        <v>51</v>
      </c>
      <c r="J662" s="73" t="s">
        <v>837</v>
      </c>
      <c r="K662" s="73">
        <v>2019</v>
      </c>
      <c r="L662" s="40">
        <v>43800</v>
      </c>
      <c r="M662" s="40">
        <v>43800</v>
      </c>
      <c r="N662" s="20"/>
      <c r="O662" s="20" t="s">
        <v>64</v>
      </c>
      <c r="P662" s="20"/>
      <c r="Q662" s="20"/>
    </row>
    <row r="663" spans="2:17" s="77" customFormat="1">
      <c r="B663" s="124">
        <v>333</v>
      </c>
      <c r="C663" s="20" t="s">
        <v>797</v>
      </c>
      <c r="D663" s="20" t="s">
        <v>546</v>
      </c>
      <c r="E663" s="20" t="s">
        <v>22</v>
      </c>
      <c r="F663" s="20" t="s">
        <v>546</v>
      </c>
      <c r="G663" s="20" t="s">
        <v>22</v>
      </c>
      <c r="H663" s="73"/>
      <c r="I663" s="73" t="s">
        <v>51</v>
      </c>
      <c r="J663" s="74" t="s">
        <v>838</v>
      </c>
      <c r="K663" s="73">
        <v>2019</v>
      </c>
      <c r="L663" s="58">
        <v>43800</v>
      </c>
      <c r="M663" s="75">
        <v>43800</v>
      </c>
      <c r="N663" s="73"/>
      <c r="O663" s="73" t="s">
        <v>64</v>
      </c>
      <c r="P663" s="73" t="s">
        <v>839</v>
      </c>
      <c r="Q663" s="20"/>
    </row>
    <row r="664" spans="2:17" s="77" customFormat="1">
      <c r="B664" s="124">
        <v>333</v>
      </c>
      <c r="C664" s="20" t="s">
        <v>797</v>
      </c>
      <c r="D664" s="20" t="s">
        <v>546</v>
      </c>
      <c r="E664" s="20" t="s">
        <v>22</v>
      </c>
      <c r="F664" s="20" t="s">
        <v>546</v>
      </c>
      <c r="G664" s="20" t="s">
        <v>22</v>
      </c>
      <c r="H664" s="73"/>
      <c r="I664" s="73" t="s">
        <v>51</v>
      </c>
      <c r="J664" s="74" t="s">
        <v>80</v>
      </c>
      <c r="K664" s="73">
        <v>2019</v>
      </c>
      <c r="L664" s="42">
        <v>43800</v>
      </c>
      <c r="M664" s="75">
        <v>43800</v>
      </c>
      <c r="N664" s="73"/>
      <c r="O664" s="20" t="s">
        <v>64</v>
      </c>
      <c r="P664" s="73" t="s">
        <v>840</v>
      </c>
      <c r="Q664" s="101"/>
    </row>
    <row r="665" spans="2:17" s="77" customFormat="1">
      <c r="B665" s="124">
        <v>334</v>
      </c>
      <c r="C665" s="39" t="s">
        <v>797</v>
      </c>
      <c r="D665" s="39" t="s">
        <v>546</v>
      </c>
      <c r="E665" s="39" t="s">
        <v>22</v>
      </c>
      <c r="F665" s="39" t="s">
        <v>546</v>
      </c>
      <c r="G665" s="39" t="s">
        <v>22</v>
      </c>
      <c r="H665" s="73"/>
      <c r="I665" s="74" t="s">
        <v>51</v>
      </c>
      <c r="J665" s="39" t="s">
        <v>101</v>
      </c>
      <c r="K665" s="102">
        <v>2022</v>
      </c>
      <c r="L665" s="62">
        <v>44896</v>
      </c>
      <c r="M665" s="103">
        <v>43952</v>
      </c>
      <c r="N665" s="63" t="s">
        <v>72</v>
      </c>
      <c r="O665" s="39" t="s">
        <v>64</v>
      </c>
      <c r="P665" s="73"/>
      <c r="Q665" s="39" t="s">
        <v>841</v>
      </c>
    </row>
    <row r="666" spans="2:17" s="77" customFormat="1">
      <c r="B666" s="124">
        <v>335</v>
      </c>
      <c r="C666" s="20" t="s">
        <v>842</v>
      </c>
      <c r="D666" s="20" t="s">
        <v>163</v>
      </c>
      <c r="E666" s="20" t="s">
        <v>22</v>
      </c>
      <c r="F666" s="20" t="s">
        <v>163</v>
      </c>
      <c r="G666" s="20" t="s">
        <v>22</v>
      </c>
      <c r="H666" s="73"/>
      <c r="I666" s="73" t="s">
        <v>180</v>
      </c>
      <c r="J666" s="73" t="s">
        <v>96</v>
      </c>
      <c r="K666" s="73">
        <v>2018</v>
      </c>
      <c r="L666" s="42">
        <v>43221</v>
      </c>
      <c r="M666" s="75">
        <v>43221</v>
      </c>
      <c r="N666" s="73"/>
      <c r="O666" s="20" t="s">
        <v>99</v>
      </c>
      <c r="P666" s="73"/>
      <c r="Q666" s="101" t="s">
        <v>843</v>
      </c>
    </row>
    <row r="667" spans="2:17" s="77" customFormat="1">
      <c r="B667" s="124">
        <v>336</v>
      </c>
      <c r="C667" s="20" t="s">
        <v>842</v>
      </c>
      <c r="D667" s="20" t="s">
        <v>163</v>
      </c>
      <c r="E667" s="20" t="s">
        <v>22</v>
      </c>
      <c r="F667" s="74" t="s">
        <v>163</v>
      </c>
      <c r="G667" s="20" t="s">
        <v>22</v>
      </c>
      <c r="H667" s="73"/>
      <c r="I667" s="73" t="s">
        <v>265</v>
      </c>
      <c r="J667" s="73" t="s">
        <v>425</v>
      </c>
      <c r="K667" s="73">
        <v>2018</v>
      </c>
      <c r="L667" s="42">
        <v>43344</v>
      </c>
      <c r="M667" s="75">
        <v>43344</v>
      </c>
      <c r="N667" s="73"/>
      <c r="O667" s="20" t="s">
        <v>522</v>
      </c>
      <c r="P667" s="73" t="s">
        <v>844</v>
      </c>
      <c r="Q667" s="101"/>
    </row>
    <row r="668" spans="2:17" s="77" customFormat="1">
      <c r="B668" s="124">
        <v>336</v>
      </c>
      <c r="C668" s="20" t="s">
        <v>842</v>
      </c>
      <c r="D668" s="20" t="s">
        <v>163</v>
      </c>
      <c r="E668" s="20" t="s">
        <v>22</v>
      </c>
      <c r="F668" s="20" t="s">
        <v>163</v>
      </c>
      <c r="G668" s="20" t="s">
        <v>22</v>
      </c>
      <c r="H668" s="73"/>
      <c r="I668" s="73" t="s">
        <v>265</v>
      </c>
      <c r="J668" s="73" t="s">
        <v>215</v>
      </c>
      <c r="K668" s="73">
        <v>2018</v>
      </c>
      <c r="L668" s="42">
        <v>43344</v>
      </c>
      <c r="M668" s="75">
        <v>43344</v>
      </c>
      <c r="N668" s="73"/>
      <c r="O668" s="20" t="s">
        <v>522</v>
      </c>
      <c r="P668" s="73"/>
      <c r="Q668" s="101" t="s">
        <v>845</v>
      </c>
    </row>
    <row r="669" spans="2:17" s="77" customFormat="1">
      <c r="B669" s="124">
        <v>336</v>
      </c>
      <c r="C669" s="20" t="s">
        <v>842</v>
      </c>
      <c r="D669" s="20" t="s">
        <v>163</v>
      </c>
      <c r="E669" s="20" t="s">
        <v>22</v>
      </c>
      <c r="F669" s="20" t="s">
        <v>163</v>
      </c>
      <c r="G669" s="20" t="s">
        <v>22</v>
      </c>
      <c r="H669" s="73"/>
      <c r="I669" s="73" t="s">
        <v>265</v>
      </c>
      <c r="J669" s="73" t="s">
        <v>270</v>
      </c>
      <c r="K669" s="73">
        <v>2018</v>
      </c>
      <c r="L669" s="42">
        <v>43344</v>
      </c>
      <c r="M669" s="58">
        <v>43344</v>
      </c>
      <c r="N669" s="73"/>
      <c r="O669" s="20" t="s">
        <v>522</v>
      </c>
      <c r="P669" s="20"/>
      <c r="Q669" s="101"/>
    </row>
    <row r="670" spans="2:17" s="77" customFormat="1">
      <c r="B670" s="124">
        <v>337</v>
      </c>
      <c r="C670" s="20" t="s">
        <v>846</v>
      </c>
      <c r="D670" s="20" t="s">
        <v>546</v>
      </c>
      <c r="E670" s="20" t="s">
        <v>22</v>
      </c>
      <c r="F670" s="20" t="s">
        <v>546</v>
      </c>
      <c r="G670" s="20" t="s">
        <v>22</v>
      </c>
      <c r="H670" s="73"/>
      <c r="I670" s="73" t="s">
        <v>51</v>
      </c>
      <c r="J670" s="20" t="s">
        <v>52</v>
      </c>
      <c r="K670" s="73">
        <v>2021</v>
      </c>
      <c r="L670" s="75">
        <v>44440</v>
      </c>
      <c r="M670" s="75">
        <v>44440</v>
      </c>
      <c r="N670" s="20"/>
      <c r="O670" s="73" t="s">
        <v>64</v>
      </c>
      <c r="P670" s="73"/>
      <c r="Q670" s="39" t="s">
        <v>847</v>
      </c>
    </row>
    <row r="671" spans="2:17" s="77" customFormat="1">
      <c r="B671" s="124">
        <v>338</v>
      </c>
      <c r="C671" s="20" t="s">
        <v>846</v>
      </c>
      <c r="D671" s="20" t="s">
        <v>546</v>
      </c>
      <c r="E671" s="20" t="s">
        <v>22</v>
      </c>
      <c r="F671" s="20" t="s">
        <v>546</v>
      </c>
      <c r="G671" s="20" t="s">
        <v>22</v>
      </c>
      <c r="H671" s="73"/>
      <c r="I671" s="73" t="s">
        <v>51</v>
      </c>
      <c r="J671" s="20" t="s">
        <v>837</v>
      </c>
      <c r="K671" s="73">
        <v>2021</v>
      </c>
      <c r="L671" s="75">
        <v>44531</v>
      </c>
      <c r="M671" s="75">
        <v>44440</v>
      </c>
      <c r="N671" s="20"/>
      <c r="O671" s="74" t="s">
        <v>64</v>
      </c>
      <c r="P671" s="73"/>
      <c r="Q671" s="39" t="s">
        <v>848</v>
      </c>
    </row>
    <row r="672" spans="2:17" s="77" customFormat="1">
      <c r="B672" s="124">
        <v>338</v>
      </c>
      <c r="C672" s="20" t="s">
        <v>846</v>
      </c>
      <c r="D672" s="20" t="s">
        <v>546</v>
      </c>
      <c r="E672" s="20" t="s">
        <v>22</v>
      </c>
      <c r="F672" s="20" t="s">
        <v>546</v>
      </c>
      <c r="G672" s="20" t="s">
        <v>22</v>
      </c>
      <c r="H672" s="73"/>
      <c r="I672" s="73" t="s">
        <v>51</v>
      </c>
      <c r="J672" s="39" t="s">
        <v>101</v>
      </c>
      <c r="K672" s="73">
        <v>2021</v>
      </c>
      <c r="L672" s="75">
        <v>44531</v>
      </c>
      <c r="M672" s="75">
        <v>44440</v>
      </c>
      <c r="N672" s="20"/>
      <c r="O672" s="74" t="s">
        <v>64</v>
      </c>
      <c r="P672" s="73"/>
      <c r="Q672" s="20"/>
    </row>
    <row r="673" spans="1:17" s="77" customFormat="1">
      <c r="B673" s="124">
        <v>338</v>
      </c>
      <c r="C673" s="20" t="s">
        <v>846</v>
      </c>
      <c r="D673" s="20" t="s">
        <v>546</v>
      </c>
      <c r="E673" s="20" t="s">
        <v>22</v>
      </c>
      <c r="F673" s="20" t="s">
        <v>546</v>
      </c>
      <c r="G673" s="20" t="s">
        <v>22</v>
      </c>
      <c r="H673" s="73"/>
      <c r="I673" s="73" t="s">
        <v>51</v>
      </c>
      <c r="J673" s="20" t="s">
        <v>258</v>
      </c>
      <c r="K673" s="73">
        <v>2021</v>
      </c>
      <c r="L673" s="75">
        <v>44531</v>
      </c>
      <c r="M673" s="75">
        <v>44501</v>
      </c>
      <c r="N673" s="20"/>
      <c r="O673" s="73" t="s">
        <v>93</v>
      </c>
      <c r="P673" s="73"/>
      <c r="Q673" s="20"/>
    </row>
    <row r="674" spans="1:17" s="77" customFormat="1">
      <c r="B674" s="124">
        <v>339</v>
      </c>
      <c r="C674" s="39" t="s">
        <v>849</v>
      </c>
      <c r="D674" s="39" t="s">
        <v>135</v>
      </c>
      <c r="E674" s="39" t="s">
        <v>22</v>
      </c>
      <c r="F674" s="39" t="s">
        <v>135</v>
      </c>
      <c r="G674" s="39" t="s">
        <v>22</v>
      </c>
      <c r="H674" s="74" t="s">
        <v>850</v>
      </c>
      <c r="I674" s="74" t="s">
        <v>180</v>
      </c>
      <c r="J674" s="74" t="s">
        <v>808</v>
      </c>
      <c r="K674" s="73">
        <v>2019</v>
      </c>
      <c r="L674" s="42">
        <v>43497</v>
      </c>
      <c r="M674" s="58">
        <v>43497</v>
      </c>
      <c r="N674" s="73"/>
      <c r="O674" s="20" t="s">
        <v>64</v>
      </c>
      <c r="P674" s="20"/>
      <c r="Q674" s="101" t="s">
        <v>851</v>
      </c>
    </row>
    <row r="675" spans="1:17" s="81" customFormat="1">
      <c r="A675" s="77"/>
      <c r="B675" s="124">
        <v>339</v>
      </c>
      <c r="C675" s="39" t="s">
        <v>849</v>
      </c>
      <c r="D675" s="39" t="s">
        <v>135</v>
      </c>
      <c r="E675" s="39" t="s">
        <v>22</v>
      </c>
      <c r="F675" s="39" t="s">
        <v>135</v>
      </c>
      <c r="G675" s="39" t="s">
        <v>22</v>
      </c>
      <c r="H675" s="74" t="s">
        <v>850</v>
      </c>
      <c r="I675" s="74" t="s">
        <v>180</v>
      </c>
      <c r="J675" s="74" t="s">
        <v>96</v>
      </c>
      <c r="K675" s="73">
        <v>2019</v>
      </c>
      <c r="L675" s="58">
        <v>43497</v>
      </c>
      <c r="M675" s="58">
        <v>43497</v>
      </c>
      <c r="N675" s="73"/>
      <c r="O675" s="20" t="s">
        <v>64</v>
      </c>
      <c r="P675" s="73"/>
      <c r="Q675" s="39"/>
    </row>
    <row r="676" spans="1:17" s="77" customFormat="1">
      <c r="B676" s="124">
        <v>340</v>
      </c>
      <c r="C676" s="39" t="s">
        <v>849</v>
      </c>
      <c r="D676" s="39" t="s">
        <v>135</v>
      </c>
      <c r="E676" s="39" t="s">
        <v>22</v>
      </c>
      <c r="F676" s="39" t="s">
        <v>135</v>
      </c>
      <c r="G676" s="39" t="s">
        <v>22</v>
      </c>
      <c r="H676" s="74" t="s">
        <v>850</v>
      </c>
      <c r="I676" s="74" t="s">
        <v>51</v>
      </c>
      <c r="J676" s="74" t="s">
        <v>52</v>
      </c>
      <c r="K676" s="73">
        <v>2020</v>
      </c>
      <c r="L676" s="58">
        <v>43862</v>
      </c>
      <c r="M676" s="58">
        <v>43862</v>
      </c>
      <c r="N676" s="73"/>
      <c r="O676" s="20"/>
      <c r="P676" s="73"/>
      <c r="Q676" s="20" t="s">
        <v>140</v>
      </c>
    </row>
    <row r="677" spans="1:17" s="77" customFormat="1">
      <c r="B677" s="124">
        <v>341</v>
      </c>
      <c r="C677" s="39" t="s">
        <v>849</v>
      </c>
      <c r="D677" s="39" t="s">
        <v>135</v>
      </c>
      <c r="E677" s="39" t="s">
        <v>22</v>
      </c>
      <c r="F677" s="39" t="s">
        <v>135</v>
      </c>
      <c r="G677" s="39" t="s">
        <v>22</v>
      </c>
      <c r="H677" s="73"/>
      <c r="I677" s="74" t="s">
        <v>176</v>
      </c>
      <c r="J677" s="39" t="s">
        <v>363</v>
      </c>
      <c r="K677" s="73">
        <v>2021</v>
      </c>
      <c r="L677" s="40">
        <v>44531</v>
      </c>
      <c r="M677" s="40">
        <v>44013</v>
      </c>
      <c r="N677" s="39"/>
      <c r="O677" s="39" t="s">
        <v>93</v>
      </c>
      <c r="P677" s="73"/>
      <c r="Q677" s="39" t="s">
        <v>852</v>
      </c>
    </row>
    <row r="678" spans="1:17" s="77" customFormat="1">
      <c r="B678" s="124">
        <v>341</v>
      </c>
      <c r="C678" s="39" t="s">
        <v>849</v>
      </c>
      <c r="D678" s="39" t="s">
        <v>135</v>
      </c>
      <c r="E678" s="39" t="s">
        <v>22</v>
      </c>
      <c r="F678" s="39" t="s">
        <v>135</v>
      </c>
      <c r="G678" s="39" t="s">
        <v>22</v>
      </c>
      <c r="H678" s="73"/>
      <c r="I678" s="74" t="s">
        <v>176</v>
      </c>
      <c r="J678" s="39" t="s">
        <v>176</v>
      </c>
      <c r="K678" s="73">
        <v>2021</v>
      </c>
      <c r="L678" s="40">
        <v>44531</v>
      </c>
      <c r="M678" s="40">
        <v>44013</v>
      </c>
      <c r="N678" s="39"/>
      <c r="O678" s="39" t="s">
        <v>93</v>
      </c>
      <c r="P678" s="74" t="s">
        <v>415</v>
      </c>
      <c r="Q678" s="20"/>
    </row>
    <row r="679" spans="1:17" s="77" customFormat="1">
      <c r="B679" s="124">
        <v>342</v>
      </c>
      <c r="C679" s="39" t="s">
        <v>853</v>
      </c>
      <c r="D679" s="39" t="s">
        <v>854</v>
      </c>
      <c r="E679" s="39" t="s">
        <v>22</v>
      </c>
      <c r="F679" s="39" t="s">
        <v>854</v>
      </c>
      <c r="G679" s="39" t="s">
        <v>22</v>
      </c>
      <c r="H679" s="73"/>
      <c r="I679" s="74" t="s">
        <v>51</v>
      </c>
      <c r="J679" s="39" t="s">
        <v>52</v>
      </c>
      <c r="K679" s="73">
        <v>2021</v>
      </c>
      <c r="L679" s="40">
        <v>44287</v>
      </c>
      <c r="M679" s="40">
        <v>44287</v>
      </c>
      <c r="N679" s="20"/>
      <c r="O679" s="20"/>
      <c r="P679" s="73"/>
      <c r="Q679" s="39" t="s">
        <v>69</v>
      </c>
    </row>
    <row r="680" spans="1:17" s="77" customFormat="1">
      <c r="B680" s="124">
        <v>343</v>
      </c>
      <c r="C680" s="39" t="s">
        <v>2175</v>
      </c>
      <c r="D680" s="39" t="s">
        <v>163</v>
      </c>
      <c r="E680" s="39" t="s">
        <v>22</v>
      </c>
      <c r="F680" s="39" t="s">
        <v>163</v>
      </c>
      <c r="G680" s="39" t="s">
        <v>22</v>
      </c>
      <c r="H680" s="73" t="s">
        <v>2132</v>
      </c>
      <c r="I680" s="74" t="s">
        <v>51</v>
      </c>
      <c r="J680" s="39" t="s">
        <v>52</v>
      </c>
      <c r="K680" s="73">
        <v>2022</v>
      </c>
      <c r="L680" s="40">
        <v>44896</v>
      </c>
      <c r="M680" s="40">
        <v>44713</v>
      </c>
      <c r="N680" s="20"/>
      <c r="O680" s="20" t="s">
        <v>1994</v>
      </c>
      <c r="P680" s="73" t="s">
        <v>2176</v>
      </c>
      <c r="Q680" s="39" t="s">
        <v>2218</v>
      </c>
    </row>
    <row r="681" spans="1:17" s="77" customFormat="1">
      <c r="B681" s="124">
        <v>343</v>
      </c>
      <c r="C681" s="39" t="s">
        <v>2175</v>
      </c>
      <c r="D681" s="39" t="s">
        <v>163</v>
      </c>
      <c r="E681" s="39" t="s">
        <v>22</v>
      </c>
      <c r="F681" s="39" t="s">
        <v>163</v>
      </c>
      <c r="G681" s="39" t="s">
        <v>22</v>
      </c>
      <c r="H681" s="73" t="s">
        <v>2132</v>
      </c>
      <c r="I681" s="74" t="s">
        <v>51</v>
      </c>
      <c r="J681" s="39" t="s">
        <v>186</v>
      </c>
      <c r="K681" s="73">
        <v>2022</v>
      </c>
      <c r="L681" s="40">
        <v>44896</v>
      </c>
      <c r="M681" s="40">
        <v>44713</v>
      </c>
      <c r="N681" s="20"/>
      <c r="O681" s="20" t="s">
        <v>2177</v>
      </c>
      <c r="P681" s="73"/>
      <c r="Q681" s="39"/>
    </row>
    <row r="682" spans="1:17" s="77" customFormat="1">
      <c r="B682" s="124">
        <v>344</v>
      </c>
      <c r="C682" s="39" t="s">
        <v>855</v>
      </c>
      <c r="D682" s="39" t="s">
        <v>856</v>
      </c>
      <c r="E682" s="39" t="s">
        <v>24</v>
      </c>
      <c r="F682" s="39" t="s">
        <v>856</v>
      </c>
      <c r="G682" s="39" t="s">
        <v>24</v>
      </c>
      <c r="H682" s="73"/>
      <c r="I682" s="74" t="s">
        <v>70</v>
      </c>
      <c r="J682" s="39" t="s">
        <v>71</v>
      </c>
      <c r="K682" s="73">
        <v>2023</v>
      </c>
      <c r="L682" s="40">
        <v>45139</v>
      </c>
      <c r="M682" s="40">
        <v>44774</v>
      </c>
      <c r="N682" s="20" t="s">
        <v>72</v>
      </c>
      <c r="O682" s="20" t="s">
        <v>212</v>
      </c>
      <c r="P682" s="73"/>
      <c r="Q682" s="39" t="s">
        <v>2219</v>
      </c>
    </row>
    <row r="683" spans="1:17" s="77" customFormat="1">
      <c r="B683" s="124">
        <v>344</v>
      </c>
      <c r="C683" s="39" t="s">
        <v>855</v>
      </c>
      <c r="D683" s="39" t="s">
        <v>856</v>
      </c>
      <c r="E683" s="39" t="s">
        <v>24</v>
      </c>
      <c r="F683" s="39" t="s">
        <v>856</v>
      </c>
      <c r="G683" s="39" t="s">
        <v>24</v>
      </c>
      <c r="H683" s="73"/>
      <c r="I683" s="74" t="s">
        <v>70</v>
      </c>
      <c r="J683" s="39" t="s">
        <v>76</v>
      </c>
      <c r="K683" s="73">
        <v>2023</v>
      </c>
      <c r="L683" s="40">
        <v>45139</v>
      </c>
      <c r="M683" s="40">
        <v>44774</v>
      </c>
      <c r="N683" s="20" t="s">
        <v>72</v>
      </c>
      <c r="O683" s="20" t="s">
        <v>212</v>
      </c>
      <c r="P683" s="73"/>
      <c r="Q683" s="39"/>
    </row>
    <row r="684" spans="1:17" s="77" customFormat="1">
      <c r="B684" s="124">
        <v>344</v>
      </c>
      <c r="C684" s="39" t="s">
        <v>855</v>
      </c>
      <c r="D684" s="39" t="s">
        <v>856</v>
      </c>
      <c r="E684" s="39" t="s">
        <v>24</v>
      </c>
      <c r="F684" s="39" t="s">
        <v>856</v>
      </c>
      <c r="G684" s="39" t="s">
        <v>24</v>
      </c>
      <c r="H684" s="73"/>
      <c r="I684" s="74" t="s">
        <v>70</v>
      </c>
      <c r="J684" s="39" t="s">
        <v>77</v>
      </c>
      <c r="K684" s="73">
        <v>2023</v>
      </c>
      <c r="L684" s="40">
        <v>45139</v>
      </c>
      <c r="M684" s="40">
        <v>44774</v>
      </c>
      <c r="N684" s="20" t="s">
        <v>72</v>
      </c>
      <c r="O684" s="20" t="s">
        <v>212</v>
      </c>
      <c r="P684" s="73"/>
      <c r="Q684" s="39"/>
    </row>
    <row r="685" spans="1:17" s="77" customFormat="1">
      <c r="B685" s="124">
        <v>344</v>
      </c>
      <c r="C685" s="39" t="s">
        <v>855</v>
      </c>
      <c r="D685" s="39" t="s">
        <v>856</v>
      </c>
      <c r="E685" s="39" t="s">
        <v>24</v>
      </c>
      <c r="F685" s="39" t="s">
        <v>856</v>
      </c>
      <c r="G685" s="39" t="s">
        <v>24</v>
      </c>
      <c r="H685" s="73"/>
      <c r="I685" s="74" t="s">
        <v>70</v>
      </c>
      <c r="J685" s="39" t="s">
        <v>79</v>
      </c>
      <c r="K685" s="73">
        <v>2023</v>
      </c>
      <c r="L685" s="40">
        <v>45139</v>
      </c>
      <c r="M685" s="40">
        <v>44774</v>
      </c>
      <c r="N685" s="20" t="s">
        <v>72</v>
      </c>
      <c r="O685" s="20" t="s">
        <v>212</v>
      </c>
      <c r="P685" s="73"/>
      <c r="Q685" s="39" t="s">
        <v>2179</v>
      </c>
    </row>
    <row r="686" spans="1:17" s="77" customFormat="1">
      <c r="B686" s="124">
        <v>345</v>
      </c>
      <c r="C686" s="39" t="s">
        <v>855</v>
      </c>
      <c r="D686" s="39" t="s">
        <v>856</v>
      </c>
      <c r="E686" s="39" t="s">
        <v>24</v>
      </c>
      <c r="F686" s="39" t="s">
        <v>856</v>
      </c>
      <c r="G686" s="39" t="s">
        <v>24</v>
      </c>
      <c r="H686" s="73"/>
      <c r="I686" s="74" t="s">
        <v>51</v>
      </c>
      <c r="J686" s="39" t="s">
        <v>141</v>
      </c>
      <c r="K686" s="73">
        <v>2023</v>
      </c>
      <c r="L686" s="40">
        <v>45139</v>
      </c>
      <c r="M686" s="40">
        <v>44774</v>
      </c>
      <c r="N686" s="20" t="s">
        <v>72</v>
      </c>
      <c r="O686" s="20" t="s">
        <v>443</v>
      </c>
      <c r="P686" s="73"/>
      <c r="Q686" s="39"/>
    </row>
    <row r="687" spans="1:17" s="77" customFormat="1">
      <c r="B687" s="124">
        <v>346</v>
      </c>
      <c r="C687" s="39" t="s">
        <v>855</v>
      </c>
      <c r="D687" s="39" t="s">
        <v>856</v>
      </c>
      <c r="E687" s="39" t="s">
        <v>24</v>
      </c>
      <c r="F687" s="39" t="s">
        <v>856</v>
      </c>
      <c r="G687" s="39" t="s">
        <v>24</v>
      </c>
      <c r="H687" s="73"/>
      <c r="I687" s="74" t="s">
        <v>180</v>
      </c>
      <c r="J687" s="39" t="s">
        <v>226</v>
      </c>
      <c r="K687" s="73">
        <v>2023</v>
      </c>
      <c r="L687" s="40">
        <v>45139</v>
      </c>
      <c r="M687" s="40">
        <v>44774</v>
      </c>
      <c r="N687" s="20" t="s">
        <v>72</v>
      </c>
      <c r="O687" s="20" t="s">
        <v>655</v>
      </c>
      <c r="P687" s="73" t="s">
        <v>2207</v>
      </c>
      <c r="Q687" s="39" t="s">
        <v>2208</v>
      </c>
    </row>
    <row r="688" spans="1:17" s="77" customFormat="1">
      <c r="B688" s="124">
        <v>347</v>
      </c>
      <c r="C688" s="20" t="s">
        <v>857</v>
      </c>
      <c r="D688" s="20" t="s">
        <v>858</v>
      </c>
      <c r="E688" s="20" t="s">
        <v>24</v>
      </c>
      <c r="F688" s="20" t="s">
        <v>859</v>
      </c>
      <c r="G688" s="20" t="s">
        <v>24</v>
      </c>
      <c r="H688" s="42" t="s">
        <v>860</v>
      </c>
      <c r="I688" s="73" t="s">
        <v>180</v>
      </c>
      <c r="J688" s="20" t="s">
        <v>96</v>
      </c>
      <c r="K688" s="73">
        <v>2016</v>
      </c>
      <c r="L688" s="75">
        <v>42552</v>
      </c>
      <c r="M688" s="58">
        <v>43070</v>
      </c>
      <c r="N688" s="20"/>
      <c r="O688" s="20" t="s">
        <v>61</v>
      </c>
      <c r="P688" s="20" t="s">
        <v>861</v>
      </c>
      <c r="Q688" s="20"/>
    </row>
    <row r="689" spans="2:17" s="77" customFormat="1">
      <c r="B689" s="124">
        <v>347</v>
      </c>
      <c r="C689" s="20" t="s">
        <v>857</v>
      </c>
      <c r="D689" s="20" t="s">
        <v>858</v>
      </c>
      <c r="E689" s="20" t="s">
        <v>24</v>
      </c>
      <c r="F689" s="20" t="s">
        <v>859</v>
      </c>
      <c r="G689" s="20" t="s">
        <v>24</v>
      </c>
      <c r="H689" s="42" t="s">
        <v>860</v>
      </c>
      <c r="I689" s="73" t="s">
        <v>180</v>
      </c>
      <c r="J689" s="20" t="s">
        <v>96</v>
      </c>
      <c r="K689" s="73">
        <v>2016</v>
      </c>
      <c r="L689" s="58">
        <v>42552</v>
      </c>
      <c r="M689" s="75">
        <v>43070</v>
      </c>
      <c r="N689" s="73"/>
      <c r="O689" s="20" t="s">
        <v>61</v>
      </c>
      <c r="P689" s="73" t="s">
        <v>861</v>
      </c>
      <c r="Q689" s="20"/>
    </row>
    <row r="690" spans="2:17" s="77" customFormat="1">
      <c r="B690" s="124">
        <v>347</v>
      </c>
      <c r="C690" s="20" t="s">
        <v>857</v>
      </c>
      <c r="D690" s="20" t="s">
        <v>858</v>
      </c>
      <c r="E690" s="20" t="s">
        <v>24</v>
      </c>
      <c r="F690" s="20" t="s">
        <v>859</v>
      </c>
      <c r="G690" s="20" t="s">
        <v>24</v>
      </c>
      <c r="H690" s="42" t="s">
        <v>860</v>
      </c>
      <c r="I690" s="73" t="s">
        <v>180</v>
      </c>
      <c r="J690" s="20" t="s">
        <v>113</v>
      </c>
      <c r="K690" s="73">
        <v>2016</v>
      </c>
      <c r="L690" s="58">
        <v>42552</v>
      </c>
      <c r="M690" s="75">
        <v>43070</v>
      </c>
      <c r="N690" s="73"/>
      <c r="O690" s="20" t="s">
        <v>227</v>
      </c>
      <c r="P690" s="73"/>
      <c r="Q690" s="20"/>
    </row>
    <row r="691" spans="2:17" s="77" customFormat="1">
      <c r="B691" s="124">
        <v>347</v>
      </c>
      <c r="C691" s="20" t="s">
        <v>857</v>
      </c>
      <c r="D691" s="20" t="s">
        <v>858</v>
      </c>
      <c r="E691" s="20" t="s">
        <v>24</v>
      </c>
      <c r="F691" s="20" t="s">
        <v>859</v>
      </c>
      <c r="G691" s="20" t="s">
        <v>24</v>
      </c>
      <c r="H691" s="42" t="s">
        <v>860</v>
      </c>
      <c r="I691" s="73" t="s">
        <v>180</v>
      </c>
      <c r="J691" s="20" t="s">
        <v>440</v>
      </c>
      <c r="K691" s="73">
        <v>2016</v>
      </c>
      <c r="L691" s="40">
        <v>42552</v>
      </c>
      <c r="M691" s="58">
        <v>43070</v>
      </c>
      <c r="N691" s="20"/>
      <c r="O691" s="20" t="s">
        <v>862</v>
      </c>
      <c r="P691" s="20"/>
      <c r="Q691" s="20"/>
    </row>
    <row r="692" spans="2:17" s="77" customFormat="1">
      <c r="B692" s="124">
        <v>348</v>
      </c>
      <c r="C692" s="39" t="s">
        <v>857</v>
      </c>
      <c r="D692" s="39" t="s">
        <v>858</v>
      </c>
      <c r="E692" s="39" t="s">
        <v>24</v>
      </c>
      <c r="F692" s="39" t="s">
        <v>859</v>
      </c>
      <c r="G692" s="39" t="s">
        <v>24</v>
      </c>
      <c r="H692" s="65" t="s">
        <v>860</v>
      </c>
      <c r="I692" s="74" t="s">
        <v>51</v>
      </c>
      <c r="J692" s="39" t="s">
        <v>579</v>
      </c>
      <c r="K692" s="73">
        <v>2016</v>
      </c>
      <c r="L692" s="58">
        <v>42552</v>
      </c>
      <c r="M692" s="75">
        <v>43132</v>
      </c>
      <c r="N692" s="73"/>
      <c r="O692" s="20" t="s">
        <v>649</v>
      </c>
      <c r="P692" s="73"/>
      <c r="Q692" s="73" t="s">
        <v>863</v>
      </c>
    </row>
    <row r="693" spans="2:17" s="77" customFormat="1">
      <c r="B693" s="124">
        <v>349</v>
      </c>
      <c r="C693" s="20" t="s">
        <v>857</v>
      </c>
      <c r="D693" s="20" t="s">
        <v>858</v>
      </c>
      <c r="E693" s="20" t="s">
        <v>24</v>
      </c>
      <c r="F693" s="20" t="s">
        <v>859</v>
      </c>
      <c r="G693" s="20" t="s">
        <v>24</v>
      </c>
      <c r="H693" s="42" t="s">
        <v>860</v>
      </c>
      <c r="I693" s="73" t="s">
        <v>51</v>
      </c>
      <c r="J693" s="20" t="s">
        <v>78</v>
      </c>
      <c r="K693" s="73">
        <v>2017</v>
      </c>
      <c r="L693" s="58">
        <v>43009</v>
      </c>
      <c r="M693" s="75">
        <v>43070</v>
      </c>
      <c r="N693" s="73"/>
      <c r="O693" s="20" t="s">
        <v>61</v>
      </c>
      <c r="P693" s="20" t="s">
        <v>864</v>
      </c>
      <c r="Q693" s="20"/>
    </row>
    <row r="694" spans="2:17" s="77" customFormat="1">
      <c r="B694" s="124">
        <v>349</v>
      </c>
      <c r="C694" s="20" t="s">
        <v>857</v>
      </c>
      <c r="D694" s="20" t="s">
        <v>858</v>
      </c>
      <c r="E694" s="20" t="s">
        <v>24</v>
      </c>
      <c r="F694" s="20" t="s">
        <v>859</v>
      </c>
      <c r="G694" s="20" t="s">
        <v>24</v>
      </c>
      <c r="H694" s="42" t="s">
        <v>860</v>
      </c>
      <c r="I694" s="73" t="s">
        <v>51</v>
      </c>
      <c r="J694" s="20" t="s">
        <v>433</v>
      </c>
      <c r="K694" s="73">
        <v>2017</v>
      </c>
      <c r="L694" s="58">
        <v>43009</v>
      </c>
      <c r="M694" s="75">
        <v>43070</v>
      </c>
      <c r="N694" s="73"/>
      <c r="O694" s="20" t="s">
        <v>61</v>
      </c>
      <c r="P694" s="20" t="s">
        <v>864</v>
      </c>
      <c r="Q694" s="20"/>
    </row>
    <row r="695" spans="2:17" s="77" customFormat="1">
      <c r="B695" s="124">
        <v>349</v>
      </c>
      <c r="C695" s="20" t="s">
        <v>857</v>
      </c>
      <c r="D695" s="20" t="s">
        <v>858</v>
      </c>
      <c r="E695" s="20" t="s">
        <v>24</v>
      </c>
      <c r="F695" s="20" t="s">
        <v>859</v>
      </c>
      <c r="G695" s="20" t="s">
        <v>24</v>
      </c>
      <c r="H695" s="42" t="s">
        <v>860</v>
      </c>
      <c r="I695" s="73" t="s">
        <v>51</v>
      </c>
      <c r="J695" s="20" t="s">
        <v>120</v>
      </c>
      <c r="K695" s="73">
        <v>2017</v>
      </c>
      <c r="L695" s="58">
        <v>43009</v>
      </c>
      <c r="M695" s="75">
        <v>43070</v>
      </c>
      <c r="N695" s="73"/>
      <c r="O695" s="20" t="s">
        <v>61</v>
      </c>
      <c r="P695" s="20" t="s">
        <v>577</v>
      </c>
      <c r="Q695" s="73" t="s">
        <v>865</v>
      </c>
    </row>
    <row r="696" spans="2:17" s="77" customFormat="1">
      <c r="B696" s="124">
        <v>350</v>
      </c>
      <c r="C696" s="39" t="s">
        <v>857</v>
      </c>
      <c r="D696" s="39" t="s">
        <v>858</v>
      </c>
      <c r="E696" s="39" t="s">
        <v>24</v>
      </c>
      <c r="F696" s="39"/>
      <c r="G696" s="39" t="s">
        <v>203</v>
      </c>
      <c r="H696" s="65" t="s">
        <v>866</v>
      </c>
      <c r="I696" s="74" t="s">
        <v>60</v>
      </c>
      <c r="J696" s="39" t="s">
        <v>60</v>
      </c>
      <c r="K696" s="73">
        <v>2017</v>
      </c>
      <c r="L696" s="42">
        <v>43070</v>
      </c>
      <c r="M696" s="75">
        <v>42767</v>
      </c>
      <c r="N696" s="73"/>
      <c r="O696" s="20" t="s">
        <v>61</v>
      </c>
      <c r="P696" s="20"/>
      <c r="Q696" s="20" t="s">
        <v>867</v>
      </c>
    </row>
    <row r="697" spans="2:17" s="77" customFormat="1">
      <c r="B697" s="124">
        <v>351</v>
      </c>
      <c r="C697" s="20" t="s">
        <v>857</v>
      </c>
      <c r="D697" s="20" t="s">
        <v>858</v>
      </c>
      <c r="E697" s="20" t="s">
        <v>24</v>
      </c>
      <c r="F697" s="20" t="s">
        <v>859</v>
      </c>
      <c r="G697" s="20" t="s">
        <v>24</v>
      </c>
      <c r="H697" s="42" t="s">
        <v>860</v>
      </c>
      <c r="I697" s="73" t="s">
        <v>168</v>
      </c>
      <c r="J697" s="20" t="s">
        <v>106</v>
      </c>
      <c r="K697" s="73">
        <v>2018</v>
      </c>
      <c r="L697" s="58">
        <v>43435</v>
      </c>
      <c r="M697" s="75">
        <v>43160</v>
      </c>
      <c r="N697" s="73"/>
      <c r="O697" s="20" t="s">
        <v>61</v>
      </c>
      <c r="P697" s="20" t="s">
        <v>351</v>
      </c>
      <c r="Q697" s="20" t="s">
        <v>868</v>
      </c>
    </row>
    <row r="698" spans="2:17" s="77" customFormat="1">
      <c r="B698" s="124">
        <v>352</v>
      </c>
      <c r="C698" s="39" t="s">
        <v>857</v>
      </c>
      <c r="D698" s="39" t="s">
        <v>858</v>
      </c>
      <c r="E698" s="39" t="s">
        <v>24</v>
      </c>
      <c r="F698" s="39" t="s">
        <v>859</v>
      </c>
      <c r="G698" s="39" t="s">
        <v>24</v>
      </c>
      <c r="H698" s="65" t="s">
        <v>860</v>
      </c>
      <c r="I698" s="74" t="s">
        <v>51</v>
      </c>
      <c r="J698" s="39" t="s">
        <v>242</v>
      </c>
      <c r="K698" s="73">
        <v>2018</v>
      </c>
      <c r="L698" s="58">
        <v>43435</v>
      </c>
      <c r="M698" s="75">
        <v>43435</v>
      </c>
      <c r="N698" s="73"/>
      <c r="O698" s="20" t="s">
        <v>137</v>
      </c>
      <c r="P698" s="20" t="s">
        <v>753</v>
      </c>
      <c r="Q698" s="73" t="s">
        <v>869</v>
      </c>
    </row>
    <row r="699" spans="2:17" s="77" customFormat="1">
      <c r="B699" s="124">
        <v>353</v>
      </c>
      <c r="C699" s="20" t="s">
        <v>857</v>
      </c>
      <c r="D699" s="20" t="s">
        <v>858</v>
      </c>
      <c r="E699" s="20" t="s">
        <v>24</v>
      </c>
      <c r="F699" s="39" t="s">
        <v>870</v>
      </c>
      <c r="G699" s="39" t="s">
        <v>30</v>
      </c>
      <c r="H699" s="65" t="s">
        <v>871</v>
      </c>
      <c r="I699" s="74" t="s">
        <v>60</v>
      </c>
      <c r="J699" s="39" t="s">
        <v>60</v>
      </c>
      <c r="K699" s="73">
        <v>2019</v>
      </c>
      <c r="L699" s="42">
        <v>43709</v>
      </c>
      <c r="M699" s="75">
        <v>43709</v>
      </c>
      <c r="N699" s="73"/>
      <c r="O699" s="20" t="s">
        <v>61</v>
      </c>
      <c r="P699" s="73" t="s">
        <v>872</v>
      </c>
      <c r="Q699" s="101" t="s">
        <v>873</v>
      </c>
    </row>
    <row r="700" spans="2:17" s="77" customFormat="1">
      <c r="B700" s="124">
        <v>354</v>
      </c>
      <c r="C700" s="39" t="s">
        <v>857</v>
      </c>
      <c r="D700" s="39" t="s">
        <v>858</v>
      </c>
      <c r="E700" s="39" t="s">
        <v>24</v>
      </c>
      <c r="F700" s="39" t="s">
        <v>859</v>
      </c>
      <c r="G700" s="39" t="s">
        <v>24</v>
      </c>
      <c r="H700" s="65" t="s">
        <v>874</v>
      </c>
      <c r="I700" s="74" t="s">
        <v>60</v>
      </c>
      <c r="J700" s="39" t="s">
        <v>60</v>
      </c>
      <c r="K700" s="73">
        <v>2020</v>
      </c>
      <c r="L700" s="42">
        <v>44013</v>
      </c>
      <c r="M700" s="75">
        <v>44013</v>
      </c>
      <c r="N700" s="73"/>
      <c r="O700" s="20" t="s">
        <v>195</v>
      </c>
      <c r="P700" s="73" t="s">
        <v>196</v>
      </c>
      <c r="Q700" s="101" t="s">
        <v>875</v>
      </c>
    </row>
    <row r="701" spans="2:17" s="77" customFormat="1">
      <c r="B701" s="124">
        <v>355</v>
      </c>
      <c r="C701" s="39" t="s">
        <v>857</v>
      </c>
      <c r="D701" s="39" t="s">
        <v>858</v>
      </c>
      <c r="E701" s="39" t="s">
        <v>24</v>
      </c>
      <c r="F701" s="39" t="s">
        <v>859</v>
      </c>
      <c r="G701" s="39" t="s">
        <v>24</v>
      </c>
      <c r="H701" s="65" t="s">
        <v>860</v>
      </c>
      <c r="I701" s="74" t="s">
        <v>51</v>
      </c>
      <c r="J701" s="39" t="s">
        <v>52</v>
      </c>
      <c r="K701" s="73">
        <v>2020</v>
      </c>
      <c r="L701" s="42">
        <v>44136</v>
      </c>
      <c r="M701" s="75">
        <v>44136</v>
      </c>
      <c r="N701" s="73"/>
      <c r="O701" s="20"/>
      <c r="P701" s="20"/>
      <c r="Q701" s="20" t="s">
        <v>69</v>
      </c>
    </row>
    <row r="702" spans="2:17" s="77" customFormat="1">
      <c r="B702" s="124">
        <v>356</v>
      </c>
      <c r="C702" s="20" t="s">
        <v>857</v>
      </c>
      <c r="D702" s="20" t="s">
        <v>858</v>
      </c>
      <c r="E702" s="20" t="s">
        <v>24</v>
      </c>
      <c r="F702" s="20" t="s">
        <v>2181</v>
      </c>
      <c r="G702" s="20" t="s">
        <v>20</v>
      </c>
      <c r="H702" s="42" t="s">
        <v>2182</v>
      </c>
      <c r="I702" s="73" t="s">
        <v>51</v>
      </c>
      <c r="J702" s="20" t="s">
        <v>52</v>
      </c>
      <c r="K702" s="73">
        <v>2022</v>
      </c>
      <c r="L702" s="75">
        <v>44774</v>
      </c>
      <c r="M702" s="75">
        <v>44774</v>
      </c>
      <c r="N702" s="20"/>
      <c r="O702" s="20" t="s">
        <v>64</v>
      </c>
      <c r="P702" s="20"/>
      <c r="Q702" s="20" t="s">
        <v>2220</v>
      </c>
    </row>
    <row r="703" spans="2:17" s="77" customFormat="1">
      <c r="B703" s="124">
        <v>357</v>
      </c>
      <c r="C703" s="20" t="s">
        <v>857</v>
      </c>
      <c r="D703" s="20" t="s">
        <v>858</v>
      </c>
      <c r="E703" s="20" t="s">
        <v>24</v>
      </c>
      <c r="F703" s="20" t="s">
        <v>876</v>
      </c>
      <c r="G703" s="20" t="s">
        <v>24</v>
      </c>
      <c r="H703" s="42" t="s">
        <v>877</v>
      </c>
      <c r="I703" s="73" t="s">
        <v>51</v>
      </c>
      <c r="J703" s="20" t="s">
        <v>52</v>
      </c>
      <c r="K703" s="73">
        <v>2022</v>
      </c>
      <c r="L703" s="75">
        <v>44896</v>
      </c>
      <c r="M703" s="75">
        <v>44593</v>
      </c>
      <c r="N703" s="20" t="s">
        <v>72</v>
      </c>
      <c r="O703" s="20"/>
      <c r="P703" s="20"/>
      <c r="Q703" s="20" t="s">
        <v>878</v>
      </c>
    </row>
    <row r="704" spans="2:17" s="77" customFormat="1">
      <c r="B704" s="124">
        <v>358</v>
      </c>
      <c r="C704" s="39" t="s">
        <v>879</v>
      </c>
      <c r="D704" s="39" t="s">
        <v>859</v>
      </c>
      <c r="E704" s="39" t="s">
        <v>24</v>
      </c>
      <c r="F704" s="39" t="s">
        <v>859</v>
      </c>
      <c r="G704" s="39" t="s">
        <v>24</v>
      </c>
      <c r="H704" s="42"/>
      <c r="I704" s="74" t="s">
        <v>51</v>
      </c>
      <c r="J704" s="39" t="s">
        <v>52</v>
      </c>
      <c r="K704" s="73">
        <v>2020</v>
      </c>
      <c r="L704" s="42">
        <v>44166</v>
      </c>
      <c r="M704" s="75">
        <v>44166</v>
      </c>
      <c r="N704" s="73"/>
      <c r="O704" s="20" t="s">
        <v>64</v>
      </c>
      <c r="P704" s="20"/>
      <c r="Q704" s="20" t="s">
        <v>634</v>
      </c>
    </row>
    <row r="705" spans="1:17" s="77" customFormat="1">
      <c r="B705" s="124">
        <v>359</v>
      </c>
      <c r="C705" s="39" t="s">
        <v>879</v>
      </c>
      <c r="D705" s="39" t="s">
        <v>859</v>
      </c>
      <c r="E705" s="39" t="s">
        <v>24</v>
      </c>
      <c r="F705" s="39" t="s">
        <v>859</v>
      </c>
      <c r="G705" s="39" t="s">
        <v>24</v>
      </c>
      <c r="H705" s="42"/>
      <c r="I705" s="74" t="s">
        <v>51</v>
      </c>
      <c r="J705" s="39" t="s">
        <v>141</v>
      </c>
      <c r="K705" s="73">
        <v>2023</v>
      </c>
      <c r="L705" s="42">
        <v>45261</v>
      </c>
      <c r="M705" s="75">
        <v>44713</v>
      </c>
      <c r="N705" s="73" t="s">
        <v>72</v>
      </c>
      <c r="O705" s="20" t="s">
        <v>64</v>
      </c>
      <c r="P705" s="20"/>
      <c r="Q705" s="20" t="s">
        <v>2221</v>
      </c>
    </row>
    <row r="706" spans="1:17" s="77" customFormat="1">
      <c r="B706" s="124">
        <v>360</v>
      </c>
      <c r="C706" s="20" t="s">
        <v>880</v>
      </c>
      <c r="D706" s="20" t="s">
        <v>437</v>
      </c>
      <c r="E706" s="20" t="s">
        <v>24</v>
      </c>
      <c r="F706" s="20" t="s">
        <v>856</v>
      </c>
      <c r="G706" s="20" t="s">
        <v>24</v>
      </c>
      <c r="H706" s="42"/>
      <c r="I706" s="73" t="s">
        <v>265</v>
      </c>
      <c r="J706" s="20" t="s">
        <v>270</v>
      </c>
      <c r="K706" s="73">
        <v>2011</v>
      </c>
      <c r="L706" s="42">
        <v>40695</v>
      </c>
      <c r="M706" s="75">
        <v>40544</v>
      </c>
      <c r="N706" s="73"/>
      <c r="O706" s="73"/>
      <c r="P706" s="20"/>
      <c r="Q706" s="20"/>
    </row>
    <row r="707" spans="1:17" s="77" customFormat="1">
      <c r="B707" s="124">
        <v>361</v>
      </c>
      <c r="C707" s="20" t="s">
        <v>880</v>
      </c>
      <c r="D707" s="20" t="s">
        <v>437</v>
      </c>
      <c r="E707" s="20" t="s">
        <v>24</v>
      </c>
      <c r="F707" s="20" t="s">
        <v>437</v>
      </c>
      <c r="G707" s="20" t="s">
        <v>24</v>
      </c>
      <c r="H707" s="40" t="s">
        <v>881</v>
      </c>
      <c r="I707" s="73" t="s">
        <v>51</v>
      </c>
      <c r="J707" s="73" t="s">
        <v>136</v>
      </c>
      <c r="K707" s="73">
        <v>2014</v>
      </c>
      <c r="L707" s="42">
        <v>41852</v>
      </c>
      <c r="M707" s="75">
        <v>41852</v>
      </c>
      <c r="N707" s="73"/>
      <c r="O707" s="20" t="s">
        <v>137</v>
      </c>
      <c r="P707" s="20" t="s">
        <v>138</v>
      </c>
      <c r="Q707" s="20" t="s">
        <v>882</v>
      </c>
    </row>
    <row r="708" spans="1:17" s="77" customFormat="1">
      <c r="B708" s="124">
        <v>362</v>
      </c>
      <c r="C708" s="20" t="s">
        <v>880</v>
      </c>
      <c r="D708" s="20" t="s">
        <v>437</v>
      </c>
      <c r="E708" s="20" t="s">
        <v>24</v>
      </c>
      <c r="F708" s="73"/>
      <c r="G708" s="20" t="s">
        <v>203</v>
      </c>
      <c r="H708" s="42" t="s">
        <v>883</v>
      </c>
      <c r="I708" s="73" t="s">
        <v>60</v>
      </c>
      <c r="J708" s="20" t="s">
        <v>60</v>
      </c>
      <c r="K708" s="73">
        <v>2015</v>
      </c>
      <c r="L708" s="42">
        <v>42278</v>
      </c>
      <c r="M708" s="75">
        <v>42278</v>
      </c>
      <c r="N708" s="73"/>
      <c r="O708" s="20" t="s">
        <v>61</v>
      </c>
      <c r="P708" s="39" t="s">
        <v>340</v>
      </c>
      <c r="Q708" s="20"/>
    </row>
    <row r="709" spans="1:17" s="81" customFormat="1">
      <c r="A709" s="77"/>
      <c r="B709" s="124">
        <v>363</v>
      </c>
      <c r="C709" s="20" t="s">
        <v>880</v>
      </c>
      <c r="D709" s="20" t="s">
        <v>437</v>
      </c>
      <c r="E709" s="20" t="s">
        <v>24</v>
      </c>
      <c r="F709" s="73"/>
      <c r="G709" s="20" t="s">
        <v>203</v>
      </c>
      <c r="H709" s="42" t="s">
        <v>883</v>
      </c>
      <c r="I709" s="73" t="s">
        <v>60</v>
      </c>
      <c r="J709" s="20" t="s">
        <v>60</v>
      </c>
      <c r="K709" s="73">
        <v>2016</v>
      </c>
      <c r="L709" s="42">
        <v>42370</v>
      </c>
      <c r="M709" s="75">
        <v>42370</v>
      </c>
      <c r="N709" s="73"/>
      <c r="O709" s="20" t="s">
        <v>61</v>
      </c>
      <c r="P709" s="20" t="s">
        <v>812</v>
      </c>
      <c r="Q709" s="20"/>
    </row>
    <row r="710" spans="1:17" s="77" customFormat="1">
      <c r="B710" s="124">
        <v>364</v>
      </c>
      <c r="C710" s="20" t="s">
        <v>880</v>
      </c>
      <c r="D710" s="20" t="s">
        <v>437</v>
      </c>
      <c r="E710" s="20" t="s">
        <v>24</v>
      </c>
      <c r="F710" s="73"/>
      <c r="G710" s="20" t="s">
        <v>203</v>
      </c>
      <c r="H710" s="42" t="s">
        <v>883</v>
      </c>
      <c r="I710" s="73" t="s">
        <v>265</v>
      </c>
      <c r="J710" s="20" t="s">
        <v>471</v>
      </c>
      <c r="K710" s="73">
        <v>2016</v>
      </c>
      <c r="L710" s="42">
        <v>42705</v>
      </c>
      <c r="M710" s="75">
        <v>42339</v>
      </c>
      <c r="N710" s="73"/>
      <c r="O710" s="20" t="s">
        <v>380</v>
      </c>
      <c r="P710" s="20" t="s">
        <v>832</v>
      </c>
      <c r="Q710" s="20" t="s">
        <v>884</v>
      </c>
    </row>
    <row r="711" spans="1:17" s="77" customFormat="1">
      <c r="B711" s="124">
        <v>365</v>
      </c>
      <c r="C711" s="20" t="s">
        <v>880</v>
      </c>
      <c r="D711" s="20" t="s">
        <v>437</v>
      </c>
      <c r="E711" s="20" t="s">
        <v>24</v>
      </c>
      <c r="F711" s="73"/>
      <c r="G711" s="20" t="s">
        <v>203</v>
      </c>
      <c r="H711" s="42" t="s">
        <v>883</v>
      </c>
      <c r="I711" s="73" t="s">
        <v>265</v>
      </c>
      <c r="J711" s="20" t="s">
        <v>270</v>
      </c>
      <c r="K711" s="73">
        <v>2016</v>
      </c>
      <c r="L711" s="42">
        <v>42705</v>
      </c>
      <c r="M711" s="75">
        <v>42156</v>
      </c>
      <c r="N711" s="73"/>
      <c r="O711" s="20" t="s">
        <v>885</v>
      </c>
      <c r="P711" s="20" t="s">
        <v>886</v>
      </c>
      <c r="Q711" s="20" t="s">
        <v>887</v>
      </c>
    </row>
    <row r="712" spans="1:17" s="77" customFormat="1">
      <c r="B712" s="124">
        <v>366</v>
      </c>
      <c r="C712" s="20" t="s">
        <v>880</v>
      </c>
      <c r="D712" s="20" t="s">
        <v>437</v>
      </c>
      <c r="E712" s="20" t="s">
        <v>24</v>
      </c>
      <c r="F712" s="73"/>
      <c r="G712" s="20" t="s">
        <v>203</v>
      </c>
      <c r="H712" s="42" t="s">
        <v>883</v>
      </c>
      <c r="I712" s="73" t="s">
        <v>176</v>
      </c>
      <c r="J712" s="20" t="s">
        <v>176</v>
      </c>
      <c r="K712" s="73">
        <v>2016</v>
      </c>
      <c r="L712" s="42">
        <v>42705</v>
      </c>
      <c r="M712" s="75">
        <v>42705</v>
      </c>
      <c r="N712" s="73"/>
      <c r="O712" s="73" t="s">
        <v>61</v>
      </c>
      <c r="P712" s="20" t="s">
        <v>568</v>
      </c>
      <c r="Q712" s="20" t="s">
        <v>888</v>
      </c>
    </row>
    <row r="713" spans="1:17" s="77" customFormat="1">
      <c r="B713" s="124">
        <v>367</v>
      </c>
      <c r="C713" s="20" t="s">
        <v>880</v>
      </c>
      <c r="D713" s="20" t="s">
        <v>437</v>
      </c>
      <c r="E713" s="20" t="s">
        <v>24</v>
      </c>
      <c r="F713" s="73"/>
      <c r="G713" s="20" t="s">
        <v>203</v>
      </c>
      <c r="H713" s="42" t="s">
        <v>883</v>
      </c>
      <c r="I713" s="73" t="s">
        <v>60</v>
      </c>
      <c r="J713" s="20" t="s">
        <v>60</v>
      </c>
      <c r="K713" s="73">
        <v>2017</v>
      </c>
      <c r="L713" s="42">
        <v>42979</v>
      </c>
      <c r="M713" s="75">
        <v>42979</v>
      </c>
      <c r="N713" s="73"/>
      <c r="O713" s="73" t="s">
        <v>93</v>
      </c>
      <c r="P713" s="20" t="s">
        <v>321</v>
      </c>
      <c r="Q713" s="39" t="s">
        <v>889</v>
      </c>
    </row>
    <row r="714" spans="1:17" s="77" customFormat="1">
      <c r="B714" s="124">
        <v>368</v>
      </c>
      <c r="C714" s="20" t="s">
        <v>880</v>
      </c>
      <c r="D714" s="20" t="s">
        <v>437</v>
      </c>
      <c r="E714" s="20" t="s">
        <v>24</v>
      </c>
      <c r="F714" s="73"/>
      <c r="G714" s="20" t="s">
        <v>203</v>
      </c>
      <c r="H714" s="42" t="s">
        <v>883</v>
      </c>
      <c r="I714" s="73" t="s">
        <v>176</v>
      </c>
      <c r="J714" s="20" t="s">
        <v>176</v>
      </c>
      <c r="K714" s="73">
        <v>2017</v>
      </c>
      <c r="L714" s="42">
        <v>42979</v>
      </c>
      <c r="M714" s="75">
        <v>42979</v>
      </c>
      <c r="N714" s="73"/>
      <c r="O714" s="73"/>
      <c r="P714" s="20"/>
      <c r="Q714" s="20" t="s">
        <v>890</v>
      </c>
    </row>
    <row r="715" spans="1:17" s="77" customFormat="1">
      <c r="B715" s="124">
        <v>369</v>
      </c>
      <c r="C715" s="20" t="s">
        <v>880</v>
      </c>
      <c r="D715" s="20" t="s">
        <v>437</v>
      </c>
      <c r="E715" s="20" t="s">
        <v>24</v>
      </c>
      <c r="F715" s="73"/>
      <c r="G715" s="20" t="s">
        <v>203</v>
      </c>
      <c r="H715" s="42" t="s">
        <v>883</v>
      </c>
      <c r="I715" s="73" t="s">
        <v>176</v>
      </c>
      <c r="J715" s="20" t="s">
        <v>106</v>
      </c>
      <c r="K715" s="73">
        <v>2017</v>
      </c>
      <c r="L715" s="42">
        <v>43040</v>
      </c>
      <c r="M715" s="75">
        <v>43040</v>
      </c>
      <c r="N715" s="73"/>
      <c r="O715" s="73" t="s">
        <v>61</v>
      </c>
      <c r="P715" s="73" t="s">
        <v>351</v>
      </c>
      <c r="Q715" s="20"/>
    </row>
    <row r="716" spans="1:17" s="77" customFormat="1">
      <c r="B716" s="124">
        <v>369</v>
      </c>
      <c r="C716" s="20" t="s">
        <v>880</v>
      </c>
      <c r="D716" s="20" t="s">
        <v>437</v>
      </c>
      <c r="E716" s="20" t="s">
        <v>24</v>
      </c>
      <c r="F716" s="73"/>
      <c r="G716" s="20" t="s">
        <v>203</v>
      </c>
      <c r="H716" s="42" t="s">
        <v>883</v>
      </c>
      <c r="I716" s="73" t="s">
        <v>265</v>
      </c>
      <c r="J716" s="20" t="s">
        <v>96</v>
      </c>
      <c r="K716" s="73">
        <v>2017</v>
      </c>
      <c r="L716" s="42">
        <v>43040</v>
      </c>
      <c r="M716" s="75">
        <v>43040</v>
      </c>
      <c r="N716" s="73"/>
      <c r="O716" s="73" t="s">
        <v>61</v>
      </c>
      <c r="P716" s="20" t="s">
        <v>891</v>
      </c>
      <c r="Q716" s="20" t="s">
        <v>892</v>
      </c>
    </row>
    <row r="717" spans="1:17" s="77" customFormat="1">
      <c r="B717" s="124">
        <v>370</v>
      </c>
      <c r="C717" s="20" t="s">
        <v>880</v>
      </c>
      <c r="D717" s="20" t="s">
        <v>437</v>
      </c>
      <c r="E717" s="20" t="s">
        <v>24</v>
      </c>
      <c r="F717" s="73"/>
      <c r="G717" s="20" t="s">
        <v>203</v>
      </c>
      <c r="H717" s="42" t="s">
        <v>883</v>
      </c>
      <c r="I717" s="73" t="s">
        <v>60</v>
      </c>
      <c r="J717" s="20" t="s">
        <v>60</v>
      </c>
      <c r="K717" s="73">
        <v>2018</v>
      </c>
      <c r="L717" s="42">
        <v>43252</v>
      </c>
      <c r="M717" s="75">
        <v>43252</v>
      </c>
      <c r="N717" s="73"/>
      <c r="O717" s="73" t="s">
        <v>61</v>
      </c>
      <c r="P717" s="20" t="s">
        <v>607</v>
      </c>
      <c r="Q717" s="20" t="s">
        <v>893</v>
      </c>
    </row>
    <row r="718" spans="1:17" s="77" customFormat="1">
      <c r="B718" s="124">
        <v>371</v>
      </c>
      <c r="C718" s="20" t="s">
        <v>880</v>
      </c>
      <c r="D718" s="20" t="s">
        <v>437</v>
      </c>
      <c r="E718" s="20" t="s">
        <v>24</v>
      </c>
      <c r="F718" s="73"/>
      <c r="G718" s="20" t="s">
        <v>203</v>
      </c>
      <c r="H718" s="42" t="s">
        <v>883</v>
      </c>
      <c r="I718" s="73" t="s">
        <v>60</v>
      </c>
      <c r="J718" s="20" t="s">
        <v>60</v>
      </c>
      <c r="K718" s="73">
        <v>2018</v>
      </c>
      <c r="L718" s="42">
        <v>43344</v>
      </c>
      <c r="M718" s="75">
        <v>43344</v>
      </c>
      <c r="N718" s="73"/>
      <c r="O718" s="73" t="s">
        <v>894</v>
      </c>
      <c r="P718" s="20" t="s">
        <v>895</v>
      </c>
      <c r="Q718" s="20" t="s">
        <v>896</v>
      </c>
    </row>
    <row r="719" spans="1:17" s="77" customFormat="1">
      <c r="B719" s="124">
        <v>371</v>
      </c>
      <c r="C719" s="20" t="s">
        <v>880</v>
      </c>
      <c r="D719" s="20" t="s">
        <v>437</v>
      </c>
      <c r="E719" s="20" t="s">
        <v>24</v>
      </c>
      <c r="F719" s="73"/>
      <c r="G719" s="20" t="s">
        <v>203</v>
      </c>
      <c r="H719" s="42" t="s">
        <v>883</v>
      </c>
      <c r="I719" s="73" t="s">
        <v>60</v>
      </c>
      <c r="J719" s="20" t="s">
        <v>600</v>
      </c>
      <c r="K719" s="73">
        <v>2018</v>
      </c>
      <c r="L719" s="42">
        <v>43344</v>
      </c>
      <c r="M719" s="75">
        <v>43344</v>
      </c>
      <c r="N719" s="73"/>
      <c r="O719" s="73" t="s">
        <v>894</v>
      </c>
      <c r="P719" s="73" t="s">
        <v>895</v>
      </c>
      <c r="Q719" s="20"/>
    </row>
    <row r="720" spans="1:17" s="77" customFormat="1">
      <c r="B720" s="124">
        <v>372</v>
      </c>
      <c r="C720" s="20" t="s">
        <v>880</v>
      </c>
      <c r="D720" s="20" t="s">
        <v>437</v>
      </c>
      <c r="E720" s="20" t="s">
        <v>24</v>
      </c>
      <c r="F720" s="73" t="s">
        <v>437</v>
      </c>
      <c r="G720" s="20" t="s">
        <v>24</v>
      </c>
      <c r="H720" s="42" t="s">
        <v>897</v>
      </c>
      <c r="I720" s="73" t="s">
        <v>51</v>
      </c>
      <c r="J720" s="20" t="s">
        <v>52</v>
      </c>
      <c r="K720" s="73">
        <v>2019</v>
      </c>
      <c r="L720" s="42">
        <v>43586</v>
      </c>
      <c r="M720" s="75">
        <v>43586</v>
      </c>
      <c r="N720" s="73"/>
      <c r="O720" s="73" t="s">
        <v>99</v>
      </c>
      <c r="P720" s="73"/>
      <c r="Q720" s="20" t="s">
        <v>2222</v>
      </c>
    </row>
    <row r="721" spans="2:17" s="77" customFormat="1">
      <c r="B721" s="124">
        <v>373</v>
      </c>
      <c r="C721" s="39" t="s">
        <v>880</v>
      </c>
      <c r="D721" s="39" t="s">
        <v>437</v>
      </c>
      <c r="E721" s="39" t="s">
        <v>24</v>
      </c>
      <c r="F721" s="74"/>
      <c r="G721" s="39" t="s">
        <v>203</v>
      </c>
      <c r="H721" s="65" t="s">
        <v>883</v>
      </c>
      <c r="I721" s="74" t="s">
        <v>60</v>
      </c>
      <c r="J721" s="39" t="s">
        <v>60</v>
      </c>
      <c r="K721" s="73">
        <v>2019</v>
      </c>
      <c r="L721" s="42">
        <v>43770</v>
      </c>
      <c r="M721" s="75">
        <v>43770</v>
      </c>
      <c r="N721" s="73"/>
      <c r="O721" s="73" t="s">
        <v>93</v>
      </c>
      <c r="P721" s="20" t="s">
        <v>898</v>
      </c>
      <c r="Q721" s="20" t="s">
        <v>899</v>
      </c>
    </row>
    <row r="722" spans="2:17" s="77" customFormat="1">
      <c r="B722" s="124">
        <v>374</v>
      </c>
      <c r="C722" s="20" t="s">
        <v>880</v>
      </c>
      <c r="D722" s="20" t="s">
        <v>437</v>
      </c>
      <c r="E722" s="20" t="s">
        <v>24</v>
      </c>
      <c r="F722" s="73"/>
      <c r="G722" s="39" t="s">
        <v>203</v>
      </c>
      <c r="H722" s="42"/>
      <c r="I722" s="74" t="s">
        <v>265</v>
      </c>
      <c r="J722" s="39" t="s">
        <v>496</v>
      </c>
      <c r="K722" s="73">
        <v>2020</v>
      </c>
      <c r="L722" s="42">
        <v>44136</v>
      </c>
      <c r="M722" s="75">
        <v>43862</v>
      </c>
      <c r="N722" s="73"/>
      <c r="O722" s="74" t="s">
        <v>713</v>
      </c>
      <c r="P722" s="20" t="s">
        <v>900</v>
      </c>
      <c r="Q722" s="39" t="s">
        <v>901</v>
      </c>
    </row>
    <row r="723" spans="2:17" s="77" customFormat="1">
      <c r="B723" s="124">
        <v>375</v>
      </c>
      <c r="C723" s="39" t="s">
        <v>880</v>
      </c>
      <c r="D723" s="20" t="s">
        <v>437</v>
      </c>
      <c r="E723" s="20" t="s">
        <v>24</v>
      </c>
      <c r="F723" s="73"/>
      <c r="G723" s="39" t="s">
        <v>203</v>
      </c>
      <c r="H723" s="42"/>
      <c r="I723" s="74" t="s">
        <v>60</v>
      </c>
      <c r="J723" s="39" t="s">
        <v>60</v>
      </c>
      <c r="K723" s="73">
        <v>2020</v>
      </c>
      <c r="L723" s="42">
        <v>44136</v>
      </c>
      <c r="M723" s="75">
        <v>44136</v>
      </c>
      <c r="N723" s="73"/>
      <c r="O723" s="73" t="s">
        <v>181</v>
      </c>
      <c r="P723" s="20"/>
      <c r="Q723" s="20" t="s">
        <v>902</v>
      </c>
    </row>
    <row r="724" spans="2:17" s="77" customFormat="1">
      <c r="B724" s="124">
        <v>376</v>
      </c>
      <c r="C724" s="20" t="s">
        <v>880</v>
      </c>
      <c r="D724" s="20" t="s">
        <v>437</v>
      </c>
      <c r="E724" s="20" t="s">
        <v>24</v>
      </c>
      <c r="F724" s="73"/>
      <c r="G724" s="20" t="s">
        <v>203</v>
      </c>
      <c r="H724" s="42"/>
      <c r="I724" s="73" t="s">
        <v>176</v>
      </c>
      <c r="J724" s="20" t="s">
        <v>176</v>
      </c>
      <c r="K724" s="73">
        <v>2020</v>
      </c>
      <c r="L724" s="42">
        <v>44166</v>
      </c>
      <c r="M724" s="75">
        <v>43617</v>
      </c>
      <c r="N724" s="74"/>
      <c r="O724" s="73" t="s">
        <v>522</v>
      </c>
      <c r="P724" s="20" t="s">
        <v>903</v>
      </c>
      <c r="Q724" s="20" t="s">
        <v>904</v>
      </c>
    </row>
    <row r="725" spans="2:17" s="77" customFormat="1">
      <c r="B725" s="124">
        <v>377</v>
      </c>
      <c r="C725" s="20" t="s">
        <v>880</v>
      </c>
      <c r="D725" s="20" t="s">
        <v>437</v>
      </c>
      <c r="E725" s="20" t="s">
        <v>24</v>
      </c>
      <c r="F725" s="20"/>
      <c r="G725" s="39" t="s">
        <v>203</v>
      </c>
      <c r="H725" s="42"/>
      <c r="I725" s="74" t="s">
        <v>60</v>
      </c>
      <c r="J725" s="39" t="s">
        <v>60</v>
      </c>
      <c r="K725" s="73">
        <v>2021</v>
      </c>
      <c r="L725" s="66">
        <v>44317</v>
      </c>
      <c r="M725" s="75">
        <v>44317</v>
      </c>
      <c r="N725" s="20"/>
      <c r="O725" s="74" t="s">
        <v>195</v>
      </c>
      <c r="P725" s="39" t="s">
        <v>196</v>
      </c>
      <c r="Q725" s="20"/>
    </row>
    <row r="726" spans="2:17" s="77" customFormat="1">
      <c r="B726" s="124">
        <v>378</v>
      </c>
      <c r="C726" s="20" t="s">
        <v>880</v>
      </c>
      <c r="D726" s="20" t="s">
        <v>437</v>
      </c>
      <c r="E726" s="20" t="s">
        <v>24</v>
      </c>
      <c r="F726" s="73" t="s">
        <v>437</v>
      </c>
      <c r="G726" s="20" t="s">
        <v>24</v>
      </c>
      <c r="H726" s="42"/>
      <c r="I726" s="74" t="s">
        <v>180</v>
      </c>
      <c r="J726" s="20" t="s">
        <v>396</v>
      </c>
      <c r="K726" s="73">
        <v>2022</v>
      </c>
      <c r="L726" s="42">
        <v>44896</v>
      </c>
      <c r="M726" s="75">
        <v>43647</v>
      </c>
      <c r="N726" s="73" t="s">
        <v>72</v>
      </c>
      <c r="O726" s="73" t="s">
        <v>616</v>
      </c>
      <c r="P726" s="20" t="s">
        <v>905</v>
      </c>
      <c r="Q726" s="20" t="s">
        <v>906</v>
      </c>
    </row>
    <row r="727" spans="2:17" s="77" customFormat="1">
      <c r="B727" s="124">
        <v>378</v>
      </c>
      <c r="C727" s="20" t="s">
        <v>880</v>
      </c>
      <c r="D727" s="20" t="s">
        <v>437</v>
      </c>
      <c r="E727" s="20" t="s">
        <v>24</v>
      </c>
      <c r="F727" s="73" t="s">
        <v>437</v>
      </c>
      <c r="G727" s="20" t="s">
        <v>24</v>
      </c>
      <c r="H727" s="42"/>
      <c r="I727" s="73" t="s">
        <v>180</v>
      </c>
      <c r="J727" s="20" t="s">
        <v>113</v>
      </c>
      <c r="K727" s="73">
        <v>2022</v>
      </c>
      <c r="L727" s="42">
        <v>44896</v>
      </c>
      <c r="M727" s="75">
        <v>43647</v>
      </c>
      <c r="N727" s="73" t="s">
        <v>72</v>
      </c>
      <c r="O727" s="74" t="s">
        <v>616</v>
      </c>
      <c r="P727" s="39" t="s">
        <v>907</v>
      </c>
      <c r="Q727" s="39"/>
    </row>
    <row r="728" spans="2:17" s="77" customFormat="1">
      <c r="B728" s="124">
        <v>378</v>
      </c>
      <c r="C728" s="20" t="s">
        <v>880</v>
      </c>
      <c r="D728" s="20" t="s">
        <v>437</v>
      </c>
      <c r="E728" s="20" t="s">
        <v>24</v>
      </c>
      <c r="F728" s="73" t="s">
        <v>437</v>
      </c>
      <c r="G728" s="20" t="s">
        <v>24</v>
      </c>
      <c r="H728" s="42"/>
      <c r="I728" s="73" t="s">
        <v>180</v>
      </c>
      <c r="J728" s="20" t="s">
        <v>119</v>
      </c>
      <c r="K728" s="73">
        <v>2022</v>
      </c>
      <c r="L728" s="42">
        <v>44896</v>
      </c>
      <c r="M728" s="75">
        <v>43647</v>
      </c>
      <c r="N728" s="73" t="s">
        <v>908</v>
      </c>
      <c r="O728" s="74" t="s">
        <v>616</v>
      </c>
      <c r="P728" s="39" t="s">
        <v>909</v>
      </c>
      <c r="Q728" s="20"/>
    </row>
    <row r="729" spans="2:17" s="77" customFormat="1">
      <c r="B729" s="124">
        <v>379</v>
      </c>
      <c r="C729" s="20" t="s">
        <v>880</v>
      </c>
      <c r="D729" s="20" t="s">
        <v>437</v>
      </c>
      <c r="E729" s="20" t="s">
        <v>24</v>
      </c>
      <c r="F729" s="20"/>
      <c r="G729" s="39" t="s">
        <v>203</v>
      </c>
      <c r="H729" s="42"/>
      <c r="I729" s="74" t="s">
        <v>60</v>
      </c>
      <c r="J729" s="74" t="s">
        <v>223</v>
      </c>
      <c r="K729" s="73">
        <v>2022</v>
      </c>
      <c r="L729" s="42">
        <v>44896</v>
      </c>
      <c r="M729" s="75">
        <v>44562</v>
      </c>
      <c r="N729" s="39" t="s">
        <v>72</v>
      </c>
      <c r="O729" s="74" t="s">
        <v>181</v>
      </c>
      <c r="P729" s="39" t="s">
        <v>910</v>
      </c>
      <c r="Q729" s="39" t="s">
        <v>911</v>
      </c>
    </row>
    <row r="730" spans="2:17" s="77" customFormat="1">
      <c r="B730" s="124">
        <v>380</v>
      </c>
      <c r="C730" s="39" t="s">
        <v>880</v>
      </c>
      <c r="D730" s="20" t="s">
        <v>437</v>
      </c>
      <c r="E730" s="20" t="s">
        <v>24</v>
      </c>
      <c r="F730" s="73" t="s">
        <v>437</v>
      </c>
      <c r="G730" s="20" t="s">
        <v>24</v>
      </c>
      <c r="H730" s="65" t="s">
        <v>897</v>
      </c>
      <c r="I730" s="74" t="s">
        <v>51</v>
      </c>
      <c r="J730" s="39" t="s">
        <v>117</v>
      </c>
      <c r="K730" s="73">
        <v>2022</v>
      </c>
      <c r="L730" s="42">
        <v>44896</v>
      </c>
      <c r="M730" s="75">
        <v>44440</v>
      </c>
      <c r="N730" s="39" t="s">
        <v>72</v>
      </c>
      <c r="O730" s="74" t="s">
        <v>508</v>
      </c>
      <c r="P730" s="74" t="s">
        <v>912</v>
      </c>
      <c r="Q730" s="39" t="s">
        <v>913</v>
      </c>
    </row>
    <row r="731" spans="2:17" s="77" customFormat="1">
      <c r="B731" s="124">
        <v>381</v>
      </c>
      <c r="C731" s="39" t="s">
        <v>880</v>
      </c>
      <c r="D731" s="20" t="s">
        <v>437</v>
      </c>
      <c r="E731" s="20" t="s">
        <v>24</v>
      </c>
      <c r="F731" s="73" t="s">
        <v>437</v>
      </c>
      <c r="G731" s="20" t="s">
        <v>24</v>
      </c>
      <c r="H731" s="65" t="s">
        <v>897</v>
      </c>
      <c r="I731" s="74" t="s">
        <v>51</v>
      </c>
      <c r="J731" s="20" t="s">
        <v>837</v>
      </c>
      <c r="K731" s="73">
        <v>2023</v>
      </c>
      <c r="L731" s="42">
        <v>44986</v>
      </c>
      <c r="M731" s="75">
        <v>43922</v>
      </c>
      <c r="N731" s="73" t="s">
        <v>72</v>
      </c>
      <c r="O731" s="73" t="s">
        <v>64</v>
      </c>
      <c r="P731" s="20"/>
      <c r="Q731" s="39" t="s">
        <v>914</v>
      </c>
    </row>
    <row r="732" spans="2:17" s="77" customFormat="1">
      <c r="B732" s="124">
        <v>381</v>
      </c>
      <c r="C732" s="39" t="s">
        <v>880</v>
      </c>
      <c r="D732" s="20" t="s">
        <v>437</v>
      </c>
      <c r="E732" s="20" t="s">
        <v>24</v>
      </c>
      <c r="F732" s="73" t="s">
        <v>437</v>
      </c>
      <c r="G732" s="20" t="s">
        <v>24</v>
      </c>
      <c r="H732" s="65" t="s">
        <v>897</v>
      </c>
      <c r="I732" s="74" t="s">
        <v>51</v>
      </c>
      <c r="J732" s="39" t="s">
        <v>101</v>
      </c>
      <c r="K732" s="73">
        <v>2023</v>
      </c>
      <c r="L732" s="58">
        <v>44986</v>
      </c>
      <c r="M732" s="75">
        <v>43922</v>
      </c>
      <c r="N732" s="73" t="s">
        <v>72</v>
      </c>
      <c r="O732" s="73" t="s">
        <v>64</v>
      </c>
      <c r="P732" s="20"/>
      <c r="Q732" s="39" t="s">
        <v>2223</v>
      </c>
    </row>
    <row r="733" spans="2:17" s="77" customFormat="1">
      <c r="B733" s="124">
        <v>382</v>
      </c>
      <c r="C733" s="20" t="s">
        <v>915</v>
      </c>
      <c r="D733" s="20" t="s">
        <v>437</v>
      </c>
      <c r="E733" s="20" t="s">
        <v>24</v>
      </c>
      <c r="F733" s="73" t="s">
        <v>437</v>
      </c>
      <c r="G733" s="20" t="s">
        <v>24</v>
      </c>
      <c r="H733" s="42"/>
      <c r="I733" s="73" t="s">
        <v>176</v>
      </c>
      <c r="J733" s="20" t="s">
        <v>916</v>
      </c>
      <c r="K733" s="73">
        <v>2019</v>
      </c>
      <c r="L733" s="42">
        <v>43800</v>
      </c>
      <c r="M733" s="75">
        <v>43344</v>
      </c>
      <c r="N733" s="73"/>
      <c r="O733" s="74" t="s">
        <v>917</v>
      </c>
      <c r="P733" s="20" t="s">
        <v>918</v>
      </c>
      <c r="Q733" s="39" t="s">
        <v>919</v>
      </c>
    </row>
    <row r="734" spans="2:17" s="77" customFormat="1">
      <c r="B734" s="124">
        <v>383</v>
      </c>
      <c r="C734" s="20" t="s">
        <v>920</v>
      </c>
      <c r="D734" s="20" t="s">
        <v>437</v>
      </c>
      <c r="E734" s="20" t="s">
        <v>24</v>
      </c>
      <c r="F734" s="73"/>
      <c r="G734" s="20" t="s">
        <v>24</v>
      </c>
      <c r="H734" s="58"/>
      <c r="I734" s="73" t="s">
        <v>70</v>
      </c>
      <c r="J734" s="20" t="s">
        <v>737</v>
      </c>
      <c r="K734" s="73">
        <v>2012</v>
      </c>
      <c r="L734" s="42">
        <v>41214</v>
      </c>
      <c r="M734" s="75">
        <v>42979</v>
      </c>
      <c r="N734" s="73"/>
      <c r="O734" s="74"/>
      <c r="P734" s="20"/>
      <c r="Q734" s="20"/>
    </row>
    <row r="735" spans="2:17" s="77" customFormat="1">
      <c r="B735" s="124">
        <v>384</v>
      </c>
      <c r="C735" s="20" t="s">
        <v>920</v>
      </c>
      <c r="D735" s="20" t="s">
        <v>437</v>
      </c>
      <c r="E735" s="20" t="s">
        <v>24</v>
      </c>
      <c r="F735" s="73"/>
      <c r="G735" s="20" t="s">
        <v>24</v>
      </c>
      <c r="H735" s="42"/>
      <c r="I735" s="73" t="s">
        <v>176</v>
      </c>
      <c r="J735" s="20" t="s">
        <v>215</v>
      </c>
      <c r="K735" s="73">
        <v>2013</v>
      </c>
      <c r="L735" s="42">
        <v>41548</v>
      </c>
      <c r="M735" s="75">
        <v>41760</v>
      </c>
      <c r="N735" s="74"/>
      <c r="O735" s="74" t="s">
        <v>522</v>
      </c>
      <c r="P735" s="39"/>
      <c r="Q735" s="39"/>
    </row>
    <row r="736" spans="2:17" s="77" customFormat="1">
      <c r="B736" s="124">
        <v>384</v>
      </c>
      <c r="C736" s="20" t="s">
        <v>920</v>
      </c>
      <c r="D736" s="20" t="s">
        <v>437</v>
      </c>
      <c r="E736" s="20" t="s">
        <v>24</v>
      </c>
      <c r="F736" s="73"/>
      <c r="G736" s="20" t="s">
        <v>24</v>
      </c>
      <c r="H736" s="42"/>
      <c r="I736" s="73" t="s">
        <v>176</v>
      </c>
      <c r="J736" s="20" t="s">
        <v>215</v>
      </c>
      <c r="K736" s="73">
        <v>2013</v>
      </c>
      <c r="L736" s="42">
        <v>41548</v>
      </c>
      <c r="M736" s="75">
        <v>41760</v>
      </c>
      <c r="N736" s="74"/>
      <c r="O736" s="74" t="s">
        <v>93</v>
      </c>
      <c r="P736" s="39"/>
      <c r="Q736" s="39"/>
    </row>
    <row r="737" spans="2:17" s="77" customFormat="1">
      <c r="B737" s="124">
        <v>384</v>
      </c>
      <c r="C737" s="20" t="s">
        <v>920</v>
      </c>
      <c r="D737" s="20" t="s">
        <v>437</v>
      </c>
      <c r="E737" s="20" t="s">
        <v>24</v>
      </c>
      <c r="F737" s="73"/>
      <c r="G737" s="20" t="s">
        <v>24</v>
      </c>
      <c r="H737" s="42"/>
      <c r="I737" s="73" t="s">
        <v>176</v>
      </c>
      <c r="J737" s="20" t="s">
        <v>426</v>
      </c>
      <c r="K737" s="73">
        <v>2013</v>
      </c>
      <c r="L737" s="42">
        <v>41548</v>
      </c>
      <c r="M737" s="75">
        <v>41791</v>
      </c>
      <c r="N737" s="74"/>
      <c r="O737" s="74" t="s">
        <v>522</v>
      </c>
      <c r="P737" s="39"/>
      <c r="Q737" s="20"/>
    </row>
    <row r="738" spans="2:17" s="77" customFormat="1">
      <c r="B738" s="124">
        <v>384</v>
      </c>
      <c r="C738" s="20" t="s">
        <v>920</v>
      </c>
      <c r="D738" s="20" t="s">
        <v>437</v>
      </c>
      <c r="E738" s="20" t="s">
        <v>24</v>
      </c>
      <c r="F738" s="73"/>
      <c r="G738" s="20" t="s">
        <v>24</v>
      </c>
      <c r="H738" s="42"/>
      <c r="I738" s="73" t="s">
        <v>176</v>
      </c>
      <c r="J738" s="20" t="s">
        <v>426</v>
      </c>
      <c r="K738" s="73">
        <v>2013</v>
      </c>
      <c r="L738" s="42">
        <v>41548</v>
      </c>
      <c r="M738" s="75">
        <v>41791</v>
      </c>
      <c r="N738" s="74"/>
      <c r="O738" s="74" t="s">
        <v>93</v>
      </c>
      <c r="P738" s="20"/>
      <c r="Q738" s="20"/>
    </row>
    <row r="739" spans="2:17" s="77" customFormat="1">
      <c r="B739" s="124">
        <v>384</v>
      </c>
      <c r="C739" s="20" t="s">
        <v>920</v>
      </c>
      <c r="D739" s="20" t="s">
        <v>437</v>
      </c>
      <c r="E739" s="20" t="s">
        <v>24</v>
      </c>
      <c r="F739" s="73"/>
      <c r="G739" s="20" t="s">
        <v>24</v>
      </c>
      <c r="H739" s="42"/>
      <c r="I739" s="73" t="s">
        <v>176</v>
      </c>
      <c r="J739" s="20" t="s">
        <v>176</v>
      </c>
      <c r="K739" s="73">
        <v>2013</v>
      </c>
      <c r="L739" s="42">
        <v>41548</v>
      </c>
      <c r="M739" s="75">
        <v>41579</v>
      </c>
      <c r="N739" s="73"/>
      <c r="O739" s="74" t="s">
        <v>206</v>
      </c>
      <c r="P739" s="39"/>
      <c r="Q739" s="20"/>
    </row>
    <row r="740" spans="2:17" s="77" customFormat="1">
      <c r="B740" s="124">
        <v>384</v>
      </c>
      <c r="C740" s="20" t="s">
        <v>920</v>
      </c>
      <c r="D740" s="20" t="s">
        <v>437</v>
      </c>
      <c r="E740" s="20" t="s">
        <v>24</v>
      </c>
      <c r="F740" s="73"/>
      <c r="G740" s="20" t="s">
        <v>24</v>
      </c>
      <c r="H740" s="42"/>
      <c r="I740" s="73" t="s">
        <v>176</v>
      </c>
      <c r="J740" s="20" t="s">
        <v>272</v>
      </c>
      <c r="K740" s="73">
        <v>2013</v>
      </c>
      <c r="L740" s="42">
        <v>41548</v>
      </c>
      <c r="M740" s="75">
        <v>41548</v>
      </c>
      <c r="N740" s="73"/>
      <c r="O740" s="74" t="s">
        <v>206</v>
      </c>
      <c r="P740" s="39" t="s">
        <v>921</v>
      </c>
      <c r="Q740" s="39" t="s">
        <v>922</v>
      </c>
    </row>
    <row r="741" spans="2:17" s="77" customFormat="1">
      <c r="B741" s="124">
        <v>385</v>
      </c>
      <c r="C741" s="20" t="s">
        <v>920</v>
      </c>
      <c r="D741" s="20" t="s">
        <v>437</v>
      </c>
      <c r="E741" s="20" t="s">
        <v>24</v>
      </c>
      <c r="F741" s="73"/>
      <c r="G741" s="20" t="s">
        <v>24</v>
      </c>
      <c r="H741" s="58"/>
      <c r="I741" s="73" t="s">
        <v>60</v>
      </c>
      <c r="J741" s="20" t="s">
        <v>60</v>
      </c>
      <c r="K741" s="73">
        <v>2016</v>
      </c>
      <c r="L741" s="42">
        <v>42644</v>
      </c>
      <c r="M741" s="75">
        <v>42644</v>
      </c>
      <c r="N741" s="73"/>
      <c r="O741" s="74" t="s">
        <v>319</v>
      </c>
      <c r="P741" s="20"/>
      <c r="Q741" s="39" t="s">
        <v>923</v>
      </c>
    </row>
    <row r="742" spans="2:17" s="77" customFormat="1">
      <c r="B742" s="124">
        <v>385</v>
      </c>
      <c r="C742" s="20" t="s">
        <v>920</v>
      </c>
      <c r="D742" s="20" t="s">
        <v>437</v>
      </c>
      <c r="E742" s="20" t="s">
        <v>24</v>
      </c>
      <c r="F742" s="73"/>
      <c r="G742" s="20" t="s">
        <v>24</v>
      </c>
      <c r="H742" s="58"/>
      <c r="I742" s="73" t="s">
        <v>60</v>
      </c>
      <c r="J742" s="20" t="s">
        <v>496</v>
      </c>
      <c r="K742" s="73">
        <v>2016</v>
      </c>
      <c r="L742" s="42">
        <v>42644</v>
      </c>
      <c r="M742" s="75">
        <v>42644</v>
      </c>
      <c r="N742" s="73"/>
      <c r="O742" s="74" t="s">
        <v>924</v>
      </c>
      <c r="P742" s="39"/>
      <c r="Q742" s="20"/>
    </row>
    <row r="743" spans="2:17" s="77" customFormat="1">
      <c r="B743" s="124">
        <v>386</v>
      </c>
      <c r="C743" s="20" t="s">
        <v>920</v>
      </c>
      <c r="D743" s="20" t="s">
        <v>437</v>
      </c>
      <c r="E743" s="20" t="s">
        <v>24</v>
      </c>
      <c r="F743" s="73" t="s">
        <v>468</v>
      </c>
      <c r="G743" s="20" t="s">
        <v>22</v>
      </c>
      <c r="H743" s="73"/>
      <c r="I743" s="73" t="s">
        <v>176</v>
      </c>
      <c r="J743" s="20" t="s">
        <v>176</v>
      </c>
      <c r="K743" s="73">
        <v>2017</v>
      </c>
      <c r="L743" s="42">
        <v>43009</v>
      </c>
      <c r="M743" s="75">
        <v>43009</v>
      </c>
      <c r="N743" s="73"/>
      <c r="O743" s="74" t="s">
        <v>925</v>
      </c>
      <c r="P743" s="39"/>
      <c r="Q743" s="20" t="s">
        <v>926</v>
      </c>
    </row>
    <row r="744" spans="2:17" s="77" customFormat="1">
      <c r="B744" s="124">
        <v>387</v>
      </c>
      <c r="C744" s="20" t="s">
        <v>920</v>
      </c>
      <c r="D744" s="20" t="s">
        <v>437</v>
      </c>
      <c r="E744" s="20" t="s">
        <v>24</v>
      </c>
      <c r="F744" s="73"/>
      <c r="G744" s="20" t="s">
        <v>30</v>
      </c>
      <c r="H744" s="73"/>
      <c r="I744" s="73" t="s">
        <v>176</v>
      </c>
      <c r="J744" s="20" t="s">
        <v>176</v>
      </c>
      <c r="K744" s="73">
        <v>2018</v>
      </c>
      <c r="L744" s="42">
        <v>43252</v>
      </c>
      <c r="M744" s="75">
        <v>43221</v>
      </c>
      <c r="N744" s="73"/>
      <c r="O744" s="74" t="s">
        <v>925</v>
      </c>
      <c r="P744" s="20"/>
      <c r="Q744" s="39" t="s">
        <v>927</v>
      </c>
    </row>
    <row r="745" spans="2:17" s="77" customFormat="1">
      <c r="B745" s="124">
        <v>388</v>
      </c>
      <c r="C745" s="20" t="s">
        <v>920</v>
      </c>
      <c r="D745" s="20" t="s">
        <v>437</v>
      </c>
      <c r="E745" s="20" t="s">
        <v>24</v>
      </c>
      <c r="F745" s="73"/>
      <c r="G745" s="20" t="s">
        <v>203</v>
      </c>
      <c r="H745" s="73"/>
      <c r="I745" s="73" t="s">
        <v>265</v>
      </c>
      <c r="J745" s="20" t="s">
        <v>96</v>
      </c>
      <c r="K745" s="73">
        <v>2018</v>
      </c>
      <c r="L745" s="42">
        <v>43344</v>
      </c>
      <c r="M745" s="75">
        <v>43252</v>
      </c>
      <c r="N745" s="73"/>
      <c r="O745" s="74" t="s">
        <v>86</v>
      </c>
      <c r="P745" s="39" t="s">
        <v>928</v>
      </c>
      <c r="Q745" s="20" t="s">
        <v>929</v>
      </c>
    </row>
    <row r="746" spans="2:17" s="77" customFormat="1">
      <c r="B746" s="124">
        <v>389</v>
      </c>
      <c r="C746" s="20" t="s">
        <v>920</v>
      </c>
      <c r="D746" s="20" t="s">
        <v>437</v>
      </c>
      <c r="E746" s="20" t="s">
        <v>24</v>
      </c>
      <c r="F746" s="73"/>
      <c r="G746" s="20" t="s">
        <v>24</v>
      </c>
      <c r="H746" s="73"/>
      <c r="I746" s="73" t="s">
        <v>168</v>
      </c>
      <c r="J746" s="20" t="s">
        <v>272</v>
      </c>
      <c r="K746" s="73">
        <v>2018</v>
      </c>
      <c r="L746" s="42">
        <v>43435</v>
      </c>
      <c r="M746" s="75">
        <v>42887</v>
      </c>
      <c r="N746" s="74"/>
      <c r="O746" s="74" t="s">
        <v>410</v>
      </c>
      <c r="P746" s="39" t="s">
        <v>930</v>
      </c>
      <c r="Q746" s="39"/>
    </row>
    <row r="747" spans="2:17" s="77" customFormat="1">
      <c r="B747" s="124">
        <v>390</v>
      </c>
      <c r="C747" s="20" t="s">
        <v>920</v>
      </c>
      <c r="D747" s="20" t="s">
        <v>437</v>
      </c>
      <c r="E747" s="20" t="s">
        <v>24</v>
      </c>
      <c r="F747" s="73"/>
      <c r="G747" s="39" t="s">
        <v>203</v>
      </c>
      <c r="H747" s="73"/>
      <c r="I747" s="74" t="s">
        <v>51</v>
      </c>
      <c r="J747" s="39" t="s">
        <v>136</v>
      </c>
      <c r="K747" s="73">
        <v>2021</v>
      </c>
      <c r="L747" s="42">
        <v>44197</v>
      </c>
      <c r="M747" s="75">
        <v>44197</v>
      </c>
      <c r="N747" s="74"/>
      <c r="O747" s="74" t="s">
        <v>931</v>
      </c>
      <c r="P747" s="39"/>
      <c r="Q747" s="20" t="s">
        <v>932</v>
      </c>
    </row>
    <row r="748" spans="2:17" s="77" customFormat="1">
      <c r="B748" s="124">
        <v>391</v>
      </c>
      <c r="C748" s="39" t="s">
        <v>920</v>
      </c>
      <c r="D748" s="20" t="s">
        <v>437</v>
      </c>
      <c r="E748" s="20" t="s">
        <v>24</v>
      </c>
      <c r="F748" s="73"/>
      <c r="G748" s="39" t="s">
        <v>203</v>
      </c>
      <c r="H748" s="73"/>
      <c r="I748" s="74" t="s">
        <v>60</v>
      </c>
      <c r="J748" s="74" t="s">
        <v>223</v>
      </c>
      <c r="K748" s="73">
        <v>2021</v>
      </c>
      <c r="L748" s="66">
        <v>44378</v>
      </c>
      <c r="M748" s="75">
        <v>44378</v>
      </c>
      <c r="N748" s="20"/>
      <c r="O748" s="74" t="s">
        <v>319</v>
      </c>
      <c r="P748" s="39" t="s">
        <v>933</v>
      </c>
      <c r="Q748" s="39" t="s">
        <v>934</v>
      </c>
    </row>
    <row r="749" spans="2:17" s="77" customFormat="1">
      <c r="B749" s="124">
        <v>392</v>
      </c>
      <c r="C749" s="20" t="s">
        <v>920</v>
      </c>
      <c r="D749" s="20" t="s">
        <v>437</v>
      </c>
      <c r="E749" s="20" t="s">
        <v>24</v>
      </c>
      <c r="F749" s="73"/>
      <c r="G749" s="20" t="s">
        <v>203</v>
      </c>
      <c r="H749" s="73"/>
      <c r="I749" s="73" t="s">
        <v>60</v>
      </c>
      <c r="J749" s="20" t="s">
        <v>60</v>
      </c>
      <c r="K749" s="73">
        <v>2022</v>
      </c>
      <c r="L749" s="66">
        <v>44652</v>
      </c>
      <c r="M749" s="66">
        <v>44652</v>
      </c>
      <c r="N749" s="20"/>
      <c r="O749" s="73" t="s">
        <v>181</v>
      </c>
      <c r="P749" s="20"/>
      <c r="Q749" s="20" t="s">
        <v>935</v>
      </c>
    </row>
    <row r="750" spans="2:17" s="77" customFormat="1">
      <c r="B750" s="124">
        <v>393</v>
      </c>
      <c r="C750" s="20" t="s">
        <v>936</v>
      </c>
      <c r="D750" s="20" t="s">
        <v>937</v>
      </c>
      <c r="E750" s="20" t="s">
        <v>24</v>
      </c>
      <c r="F750" s="73" t="s">
        <v>451</v>
      </c>
      <c r="G750" s="20" t="s">
        <v>24</v>
      </c>
      <c r="H750" s="73"/>
      <c r="I750" s="73" t="s">
        <v>70</v>
      </c>
      <c r="J750" s="20" t="s">
        <v>938</v>
      </c>
      <c r="K750" s="73">
        <v>2018</v>
      </c>
      <c r="L750" s="42">
        <v>43132</v>
      </c>
      <c r="M750" s="75">
        <v>43132</v>
      </c>
      <c r="N750" s="74"/>
      <c r="O750" s="74" t="s">
        <v>939</v>
      </c>
      <c r="P750" s="39" t="s">
        <v>940</v>
      </c>
      <c r="Q750" s="20" t="s">
        <v>941</v>
      </c>
    </row>
    <row r="751" spans="2:17" s="77" customFormat="1">
      <c r="B751" s="124">
        <v>394</v>
      </c>
      <c r="C751" s="39" t="s">
        <v>942</v>
      </c>
      <c r="D751" s="20" t="s">
        <v>943</v>
      </c>
      <c r="E751" s="20" t="s">
        <v>24</v>
      </c>
      <c r="F751" s="73" t="s">
        <v>943</v>
      </c>
      <c r="G751" s="20" t="s">
        <v>24</v>
      </c>
      <c r="H751" s="73" t="s">
        <v>944</v>
      </c>
      <c r="I751" s="73" t="s">
        <v>70</v>
      </c>
      <c r="J751" s="20" t="s">
        <v>945</v>
      </c>
      <c r="K751" s="73">
        <v>2019</v>
      </c>
      <c r="L751" s="42">
        <v>43800</v>
      </c>
      <c r="M751" s="75">
        <v>43374</v>
      </c>
      <c r="N751" s="73"/>
      <c r="O751" s="73" t="s">
        <v>93</v>
      </c>
      <c r="P751" s="20" t="s">
        <v>946</v>
      </c>
      <c r="Q751" s="39" t="s">
        <v>947</v>
      </c>
    </row>
    <row r="752" spans="2:17" s="77" customFormat="1">
      <c r="B752" s="124">
        <v>395</v>
      </c>
      <c r="C752" s="39" t="s">
        <v>948</v>
      </c>
      <c r="D752" s="39" t="s">
        <v>949</v>
      </c>
      <c r="E752" s="39" t="s">
        <v>24</v>
      </c>
      <c r="F752" s="74" t="s">
        <v>949</v>
      </c>
      <c r="G752" s="39" t="s">
        <v>24</v>
      </c>
      <c r="H752" s="74" t="s">
        <v>950</v>
      </c>
      <c r="I752" s="74" t="s">
        <v>51</v>
      </c>
      <c r="J752" s="39" t="s">
        <v>52</v>
      </c>
      <c r="K752" s="73">
        <v>2021</v>
      </c>
      <c r="L752" s="42">
        <v>44197</v>
      </c>
      <c r="M752" s="75">
        <v>44197</v>
      </c>
      <c r="N752" s="74"/>
      <c r="O752" s="74"/>
      <c r="P752" s="20"/>
      <c r="Q752" s="39" t="s">
        <v>69</v>
      </c>
    </row>
    <row r="753" spans="1:17" s="81" customFormat="1">
      <c r="A753" s="77"/>
      <c r="B753" s="124">
        <v>396</v>
      </c>
      <c r="C753" s="20" t="s">
        <v>951</v>
      </c>
      <c r="D753" s="20" t="s">
        <v>856</v>
      </c>
      <c r="E753" s="20" t="s">
        <v>24</v>
      </c>
      <c r="F753" s="20" t="s">
        <v>952</v>
      </c>
      <c r="G753" s="20" t="s">
        <v>24</v>
      </c>
      <c r="H753" s="58" t="s">
        <v>953</v>
      </c>
      <c r="I753" s="73" t="s">
        <v>265</v>
      </c>
      <c r="J753" s="20" t="s">
        <v>426</v>
      </c>
      <c r="K753" s="73">
        <v>2015</v>
      </c>
      <c r="L753" s="42">
        <v>42064</v>
      </c>
      <c r="M753" s="75">
        <v>42064</v>
      </c>
      <c r="N753" s="73" t="s">
        <v>166</v>
      </c>
      <c r="O753" s="74" t="s">
        <v>61</v>
      </c>
      <c r="P753" s="20"/>
      <c r="Q753" s="39" t="s">
        <v>954</v>
      </c>
    </row>
    <row r="754" spans="1:17" s="77" customFormat="1">
      <c r="B754" s="124">
        <v>396</v>
      </c>
      <c r="C754" s="20" t="s">
        <v>951</v>
      </c>
      <c r="D754" s="20" t="s">
        <v>856</v>
      </c>
      <c r="E754" s="20" t="s">
        <v>24</v>
      </c>
      <c r="F754" s="20" t="s">
        <v>955</v>
      </c>
      <c r="G754" s="20" t="s">
        <v>24</v>
      </c>
      <c r="H754" s="58" t="s">
        <v>956</v>
      </c>
      <c r="I754" s="73" t="s">
        <v>265</v>
      </c>
      <c r="J754" s="20" t="s">
        <v>426</v>
      </c>
      <c r="K754" s="73">
        <v>2015</v>
      </c>
      <c r="L754" s="58">
        <v>42064</v>
      </c>
      <c r="M754" s="58">
        <v>42064</v>
      </c>
      <c r="N754" s="73" t="s">
        <v>166</v>
      </c>
      <c r="O754" s="20" t="s">
        <v>61</v>
      </c>
      <c r="P754" s="73"/>
      <c r="Q754" s="20"/>
    </row>
    <row r="755" spans="1:17" s="77" customFormat="1">
      <c r="B755" s="124">
        <v>396</v>
      </c>
      <c r="C755" s="20" t="s">
        <v>951</v>
      </c>
      <c r="D755" s="20" t="s">
        <v>856</v>
      </c>
      <c r="E755" s="20" t="s">
        <v>24</v>
      </c>
      <c r="F755" s="20" t="s">
        <v>957</v>
      </c>
      <c r="G755" s="20" t="s">
        <v>24</v>
      </c>
      <c r="H755" s="58" t="s">
        <v>958</v>
      </c>
      <c r="I755" s="73" t="s">
        <v>265</v>
      </c>
      <c r="J755" s="20" t="s">
        <v>426</v>
      </c>
      <c r="K755" s="73">
        <v>2015</v>
      </c>
      <c r="L755" s="58">
        <v>42064</v>
      </c>
      <c r="M755" s="75">
        <v>42064</v>
      </c>
      <c r="N755" s="73" t="s">
        <v>166</v>
      </c>
      <c r="O755" s="20" t="s">
        <v>61</v>
      </c>
      <c r="P755" s="73"/>
      <c r="Q755" s="20"/>
    </row>
    <row r="756" spans="1:17" s="77" customFormat="1">
      <c r="B756" s="124">
        <v>396</v>
      </c>
      <c r="C756" s="20" t="s">
        <v>951</v>
      </c>
      <c r="D756" s="20" t="s">
        <v>856</v>
      </c>
      <c r="E756" s="20" t="s">
        <v>24</v>
      </c>
      <c r="F756" s="20" t="s">
        <v>952</v>
      </c>
      <c r="G756" s="20" t="s">
        <v>24</v>
      </c>
      <c r="H756" s="58" t="s">
        <v>953</v>
      </c>
      <c r="I756" s="73" t="s">
        <v>265</v>
      </c>
      <c r="J756" s="20" t="s">
        <v>106</v>
      </c>
      <c r="K756" s="73">
        <v>2015</v>
      </c>
      <c r="L756" s="58">
        <v>42064</v>
      </c>
      <c r="M756" s="75">
        <v>42064</v>
      </c>
      <c r="N756" s="73" t="s">
        <v>166</v>
      </c>
      <c r="O756" s="20" t="s">
        <v>61</v>
      </c>
      <c r="P756" s="73" t="s">
        <v>351</v>
      </c>
      <c r="Q756" s="20"/>
    </row>
    <row r="757" spans="1:17" s="77" customFormat="1">
      <c r="B757" s="124">
        <v>396</v>
      </c>
      <c r="C757" s="20" t="s">
        <v>951</v>
      </c>
      <c r="D757" s="20" t="s">
        <v>856</v>
      </c>
      <c r="E757" s="20" t="s">
        <v>24</v>
      </c>
      <c r="F757" s="20" t="s">
        <v>955</v>
      </c>
      <c r="G757" s="20" t="s">
        <v>24</v>
      </c>
      <c r="H757" s="58" t="s">
        <v>956</v>
      </c>
      <c r="I757" s="73" t="s">
        <v>265</v>
      </c>
      <c r="J757" s="20" t="s">
        <v>106</v>
      </c>
      <c r="K757" s="73">
        <v>2015</v>
      </c>
      <c r="L757" s="104">
        <v>42064</v>
      </c>
      <c r="M757" s="75">
        <v>42064</v>
      </c>
      <c r="N757" s="73" t="s">
        <v>166</v>
      </c>
      <c r="O757" s="73" t="s">
        <v>61</v>
      </c>
      <c r="P757" s="73" t="s">
        <v>351</v>
      </c>
      <c r="Q757" s="20"/>
    </row>
    <row r="758" spans="1:17" s="77" customFormat="1">
      <c r="B758" s="124">
        <v>396</v>
      </c>
      <c r="C758" s="20" t="s">
        <v>951</v>
      </c>
      <c r="D758" s="20" t="s">
        <v>856</v>
      </c>
      <c r="E758" s="20" t="s">
        <v>24</v>
      </c>
      <c r="F758" s="20" t="s">
        <v>957</v>
      </c>
      <c r="G758" s="20" t="s">
        <v>24</v>
      </c>
      <c r="H758" s="58" t="s">
        <v>958</v>
      </c>
      <c r="I758" s="73" t="s">
        <v>265</v>
      </c>
      <c r="J758" s="20" t="s">
        <v>106</v>
      </c>
      <c r="K758" s="73">
        <v>2015</v>
      </c>
      <c r="L758" s="104">
        <v>42064</v>
      </c>
      <c r="M758" s="75">
        <v>42064</v>
      </c>
      <c r="N758" s="73" t="s">
        <v>166</v>
      </c>
      <c r="O758" s="73" t="s">
        <v>61</v>
      </c>
      <c r="P758" s="73" t="s">
        <v>351</v>
      </c>
      <c r="Q758" s="20"/>
    </row>
    <row r="759" spans="1:17" s="77" customFormat="1">
      <c r="B759" s="124">
        <v>397</v>
      </c>
      <c r="C759" s="20" t="s">
        <v>951</v>
      </c>
      <c r="D759" s="20" t="s">
        <v>856</v>
      </c>
      <c r="E759" s="20" t="s">
        <v>24</v>
      </c>
      <c r="F759" s="73"/>
      <c r="G759" s="20" t="s">
        <v>24</v>
      </c>
      <c r="H759" s="42" t="s">
        <v>959</v>
      </c>
      <c r="I759" s="73" t="s">
        <v>651</v>
      </c>
      <c r="J759" s="20" t="s">
        <v>442</v>
      </c>
      <c r="K759" s="73">
        <v>2015</v>
      </c>
      <c r="L759" s="104">
        <v>42339</v>
      </c>
      <c r="M759" s="75">
        <v>42795</v>
      </c>
      <c r="N759" s="73"/>
      <c r="O759" s="73"/>
      <c r="P759" s="73"/>
      <c r="Q759" s="20" t="s">
        <v>960</v>
      </c>
    </row>
    <row r="760" spans="1:17" s="77" customFormat="1">
      <c r="B760" s="124">
        <v>398</v>
      </c>
      <c r="C760" s="20" t="s">
        <v>951</v>
      </c>
      <c r="D760" s="20" t="s">
        <v>856</v>
      </c>
      <c r="E760" s="20" t="s">
        <v>24</v>
      </c>
      <c r="F760" s="20" t="s">
        <v>856</v>
      </c>
      <c r="G760" s="20" t="s">
        <v>24</v>
      </c>
      <c r="H760" s="58"/>
      <c r="I760" s="73" t="s">
        <v>265</v>
      </c>
      <c r="J760" s="20" t="s">
        <v>426</v>
      </c>
      <c r="K760" s="73">
        <v>2016</v>
      </c>
      <c r="L760" s="104">
        <v>42430</v>
      </c>
      <c r="M760" s="75">
        <v>42430</v>
      </c>
      <c r="N760" s="73"/>
      <c r="O760" s="73" t="s">
        <v>61</v>
      </c>
      <c r="P760" s="73"/>
      <c r="Q760" s="20" t="s">
        <v>961</v>
      </c>
    </row>
    <row r="761" spans="1:17" s="77" customFormat="1">
      <c r="B761" s="124">
        <v>398</v>
      </c>
      <c r="C761" s="20" t="s">
        <v>951</v>
      </c>
      <c r="D761" s="20" t="s">
        <v>856</v>
      </c>
      <c r="E761" s="20" t="s">
        <v>24</v>
      </c>
      <c r="F761" s="20" t="s">
        <v>856</v>
      </c>
      <c r="G761" s="20" t="s">
        <v>24</v>
      </c>
      <c r="H761" s="58"/>
      <c r="I761" s="73" t="s">
        <v>265</v>
      </c>
      <c r="J761" s="20" t="s">
        <v>106</v>
      </c>
      <c r="K761" s="73">
        <v>2016</v>
      </c>
      <c r="L761" s="104">
        <v>42430</v>
      </c>
      <c r="M761" s="75">
        <v>42430</v>
      </c>
      <c r="N761" s="73"/>
      <c r="O761" s="73" t="s">
        <v>61</v>
      </c>
      <c r="P761" s="73" t="s">
        <v>351</v>
      </c>
      <c r="Q761" s="20"/>
    </row>
    <row r="762" spans="1:17" s="77" customFormat="1">
      <c r="B762" s="124">
        <v>399</v>
      </c>
      <c r="C762" s="20" t="s">
        <v>951</v>
      </c>
      <c r="D762" s="20" t="s">
        <v>856</v>
      </c>
      <c r="E762" s="20" t="s">
        <v>24</v>
      </c>
      <c r="F762" s="73"/>
      <c r="G762" s="20" t="s">
        <v>24</v>
      </c>
      <c r="H762" s="42" t="s">
        <v>959</v>
      </c>
      <c r="I762" s="73" t="s">
        <v>176</v>
      </c>
      <c r="J762" s="20" t="s">
        <v>113</v>
      </c>
      <c r="K762" s="73">
        <v>2016</v>
      </c>
      <c r="L762" s="104">
        <v>42491</v>
      </c>
      <c r="M762" s="75">
        <v>42917</v>
      </c>
      <c r="N762" s="73"/>
      <c r="O762" s="73" t="s">
        <v>616</v>
      </c>
      <c r="P762" s="73"/>
      <c r="Q762" s="20" t="s">
        <v>962</v>
      </c>
    </row>
    <row r="763" spans="1:17" s="77" customFormat="1">
      <c r="B763" s="124">
        <v>399</v>
      </c>
      <c r="C763" s="20" t="s">
        <v>951</v>
      </c>
      <c r="D763" s="20" t="s">
        <v>856</v>
      </c>
      <c r="E763" s="20" t="s">
        <v>24</v>
      </c>
      <c r="F763" s="73"/>
      <c r="G763" s="20" t="s">
        <v>24</v>
      </c>
      <c r="H763" s="42" t="s">
        <v>959</v>
      </c>
      <c r="I763" s="73" t="s">
        <v>176</v>
      </c>
      <c r="J763" s="20" t="s">
        <v>176</v>
      </c>
      <c r="K763" s="73">
        <v>2016</v>
      </c>
      <c r="L763" s="104">
        <v>42491</v>
      </c>
      <c r="M763" s="75">
        <v>42917</v>
      </c>
      <c r="N763" s="73"/>
      <c r="O763" s="73"/>
      <c r="P763" s="73"/>
      <c r="Q763" s="20"/>
    </row>
    <row r="764" spans="1:17" s="77" customFormat="1">
      <c r="B764" s="124">
        <v>400</v>
      </c>
      <c r="C764" s="20" t="s">
        <v>951</v>
      </c>
      <c r="D764" s="20" t="s">
        <v>856</v>
      </c>
      <c r="E764" s="20" t="s">
        <v>24</v>
      </c>
      <c r="F764" s="73"/>
      <c r="G764" s="20" t="s">
        <v>203</v>
      </c>
      <c r="H764" s="42" t="s">
        <v>963</v>
      </c>
      <c r="I764" s="73" t="s">
        <v>60</v>
      </c>
      <c r="J764" s="20" t="s">
        <v>176</v>
      </c>
      <c r="K764" s="73">
        <v>2017</v>
      </c>
      <c r="L764" s="104">
        <v>42979</v>
      </c>
      <c r="M764" s="75">
        <v>42948</v>
      </c>
      <c r="N764" s="73"/>
      <c r="O764" s="73" t="s">
        <v>61</v>
      </c>
      <c r="P764" s="73"/>
      <c r="Q764" s="20" t="s">
        <v>964</v>
      </c>
    </row>
    <row r="765" spans="1:17" s="77" customFormat="1">
      <c r="B765" s="124">
        <v>400</v>
      </c>
      <c r="C765" s="20" t="s">
        <v>951</v>
      </c>
      <c r="D765" s="20" t="s">
        <v>856</v>
      </c>
      <c r="E765" s="20" t="s">
        <v>24</v>
      </c>
      <c r="F765" s="73"/>
      <c r="G765" s="20" t="s">
        <v>203</v>
      </c>
      <c r="H765" s="42" t="s">
        <v>963</v>
      </c>
      <c r="I765" s="73" t="s">
        <v>60</v>
      </c>
      <c r="J765" s="20" t="s">
        <v>60</v>
      </c>
      <c r="K765" s="73">
        <v>2017</v>
      </c>
      <c r="L765" s="104">
        <v>42979</v>
      </c>
      <c r="M765" s="75">
        <v>42948</v>
      </c>
      <c r="N765" s="73"/>
      <c r="O765" s="73" t="s">
        <v>61</v>
      </c>
      <c r="P765" s="73" t="s">
        <v>607</v>
      </c>
      <c r="Q765" s="20"/>
    </row>
    <row r="766" spans="1:17" s="77" customFormat="1">
      <c r="B766" s="124">
        <v>401</v>
      </c>
      <c r="C766" s="20" t="s">
        <v>951</v>
      </c>
      <c r="D766" s="20" t="s">
        <v>856</v>
      </c>
      <c r="E766" s="20" t="s">
        <v>24</v>
      </c>
      <c r="F766" s="73" t="s">
        <v>952</v>
      </c>
      <c r="G766" s="20" t="s">
        <v>24</v>
      </c>
      <c r="H766" s="42" t="s">
        <v>953</v>
      </c>
      <c r="I766" s="73" t="s">
        <v>176</v>
      </c>
      <c r="J766" s="20" t="s">
        <v>176</v>
      </c>
      <c r="K766" s="73">
        <v>2018</v>
      </c>
      <c r="L766" s="42">
        <v>43160</v>
      </c>
      <c r="M766" s="58">
        <v>43221</v>
      </c>
      <c r="N766" s="73"/>
      <c r="O766" s="20" t="s">
        <v>925</v>
      </c>
      <c r="P766" s="73"/>
      <c r="Q766" s="20" t="s">
        <v>965</v>
      </c>
    </row>
    <row r="767" spans="1:17" s="77" customFormat="1">
      <c r="B767" s="124">
        <v>402</v>
      </c>
      <c r="C767" s="20" t="s">
        <v>951</v>
      </c>
      <c r="D767" s="20" t="s">
        <v>856</v>
      </c>
      <c r="E767" s="20" t="s">
        <v>24</v>
      </c>
      <c r="F767" s="73" t="s">
        <v>870</v>
      </c>
      <c r="G767" s="20" t="s">
        <v>30</v>
      </c>
      <c r="H767" s="42" t="s">
        <v>966</v>
      </c>
      <c r="I767" s="73" t="s">
        <v>51</v>
      </c>
      <c r="J767" s="20" t="s">
        <v>78</v>
      </c>
      <c r="K767" s="73">
        <v>2018</v>
      </c>
      <c r="L767" s="42">
        <v>43344</v>
      </c>
      <c r="M767" s="58">
        <v>43344</v>
      </c>
      <c r="N767" s="73"/>
      <c r="O767" s="20" t="s">
        <v>61</v>
      </c>
      <c r="P767" s="73" t="s">
        <v>967</v>
      </c>
      <c r="Q767" s="20" t="s">
        <v>968</v>
      </c>
    </row>
    <row r="768" spans="1:17" s="77" customFormat="1">
      <c r="B768" s="124">
        <v>402</v>
      </c>
      <c r="C768" s="20" t="s">
        <v>951</v>
      </c>
      <c r="D768" s="20" t="s">
        <v>856</v>
      </c>
      <c r="E768" s="20" t="s">
        <v>24</v>
      </c>
      <c r="F768" s="73" t="s">
        <v>870</v>
      </c>
      <c r="G768" s="20" t="s">
        <v>30</v>
      </c>
      <c r="H768" s="42" t="s">
        <v>966</v>
      </c>
      <c r="I768" s="73" t="s">
        <v>51</v>
      </c>
      <c r="J768" s="20" t="s">
        <v>176</v>
      </c>
      <c r="K768" s="73">
        <v>2018</v>
      </c>
      <c r="L768" s="42">
        <v>43344</v>
      </c>
      <c r="M768" s="58">
        <v>43344</v>
      </c>
      <c r="N768" s="73"/>
      <c r="O768" s="20" t="s">
        <v>61</v>
      </c>
      <c r="P768" s="73"/>
      <c r="Q768" s="20"/>
    </row>
    <row r="769" spans="2:17" s="77" customFormat="1">
      <c r="B769" s="124">
        <v>403</v>
      </c>
      <c r="C769" s="20" t="s">
        <v>951</v>
      </c>
      <c r="D769" s="20" t="s">
        <v>856</v>
      </c>
      <c r="E769" s="20" t="s">
        <v>24</v>
      </c>
      <c r="F769" s="73" t="s">
        <v>870</v>
      </c>
      <c r="G769" s="20" t="s">
        <v>30</v>
      </c>
      <c r="H769" s="42" t="s">
        <v>966</v>
      </c>
      <c r="I769" s="73" t="s">
        <v>51</v>
      </c>
      <c r="J769" s="20" t="s">
        <v>52</v>
      </c>
      <c r="K769" s="73">
        <v>2018</v>
      </c>
      <c r="L769" s="42">
        <v>43435</v>
      </c>
      <c r="M769" s="58">
        <v>43132</v>
      </c>
      <c r="N769" s="73"/>
      <c r="O769" s="39" t="s">
        <v>93</v>
      </c>
      <c r="P769" s="73" t="s">
        <v>152</v>
      </c>
      <c r="Q769" s="20"/>
    </row>
    <row r="770" spans="2:17" s="77" customFormat="1">
      <c r="B770" s="124">
        <v>403</v>
      </c>
      <c r="C770" s="20" t="s">
        <v>951</v>
      </c>
      <c r="D770" s="20" t="s">
        <v>856</v>
      </c>
      <c r="E770" s="20" t="s">
        <v>24</v>
      </c>
      <c r="F770" s="73" t="s">
        <v>870</v>
      </c>
      <c r="G770" s="20" t="s">
        <v>30</v>
      </c>
      <c r="H770" s="42" t="s">
        <v>966</v>
      </c>
      <c r="I770" s="73" t="s">
        <v>51</v>
      </c>
      <c r="J770" s="20" t="s">
        <v>155</v>
      </c>
      <c r="K770" s="73">
        <v>2018</v>
      </c>
      <c r="L770" s="42">
        <v>43435</v>
      </c>
      <c r="M770" s="58">
        <v>43132</v>
      </c>
      <c r="N770" s="73"/>
      <c r="O770" s="20" t="s">
        <v>93</v>
      </c>
      <c r="P770" s="74" t="s">
        <v>97</v>
      </c>
      <c r="Q770" s="39"/>
    </row>
    <row r="771" spans="2:17" s="77" customFormat="1">
      <c r="B771" s="124">
        <v>403</v>
      </c>
      <c r="C771" s="20" t="s">
        <v>951</v>
      </c>
      <c r="D771" s="20" t="s">
        <v>856</v>
      </c>
      <c r="E771" s="20" t="s">
        <v>24</v>
      </c>
      <c r="F771" s="73" t="s">
        <v>870</v>
      </c>
      <c r="G771" s="20" t="s">
        <v>30</v>
      </c>
      <c r="H771" s="42" t="s">
        <v>966</v>
      </c>
      <c r="I771" s="73" t="s">
        <v>51</v>
      </c>
      <c r="J771" s="20" t="s">
        <v>186</v>
      </c>
      <c r="K771" s="73">
        <v>2018</v>
      </c>
      <c r="L771" s="42">
        <v>43435</v>
      </c>
      <c r="M771" s="58">
        <v>43132</v>
      </c>
      <c r="N771" s="73"/>
      <c r="O771" s="39" t="s">
        <v>93</v>
      </c>
      <c r="P771" s="73" t="s">
        <v>776</v>
      </c>
      <c r="Q771" s="39"/>
    </row>
    <row r="772" spans="2:17" s="77" customFormat="1">
      <c r="B772" s="124">
        <v>403</v>
      </c>
      <c r="C772" s="20" t="s">
        <v>951</v>
      </c>
      <c r="D772" s="20" t="s">
        <v>856</v>
      </c>
      <c r="E772" s="20" t="s">
        <v>24</v>
      </c>
      <c r="F772" s="73" t="s">
        <v>870</v>
      </c>
      <c r="G772" s="20" t="s">
        <v>30</v>
      </c>
      <c r="H772" s="42" t="s">
        <v>966</v>
      </c>
      <c r="I772" s="73" t="s">
        <v>51</v>
      </c>
      <c r="J772" s="20" t="s">
        <v>96</v>
      </c>
      <c r="K772" s="73">
        <v>2018</v>
      </c>
      <c r="L772" s="42">
        <v>43435</v>
      </c>
      <c r="M772" s="58">
        <v>43132</v>
      </c>
      <c r="N772" s="73"/>
      <c r="O772" s="39" t="s">
        <v>93</v>
      </c>
      <c r="P772" s="73" t="s">
        <v>158</v>
      </c>
      <c r="Q772" s="39" t="s">
        <v>969</v>
      </c>
    </row>
    <row r="773" spans="2:17" s="77" customFormat="1">
      <c r="B773" s="124">
        <v>404</v>
      </c>
      <c r="C773" s="20" t="s">
        <v>951</v>
      </c>
      <c r="D773" s="20" t="s">
        <v>856</v>
      </c>
      <c r="E773" s="20" t="s">
        <v>24</v>
      </c>
      <c r="F773" s="73" t="s">
        <v>870</v>
      </c>
      <c r="G773" s="20" t="s">
        <v>30</v>
      </c>
      <c r="H773" s="42" t="s">
        <v>966</v>
      </c>
      <c r="I773" s="73" t="s">
        <v>51</v>
      </c>
      <c r="J773" s="39" t="s">
        <v>78</v>
      </c>
      <c r="K773" s="73">
        <v>2018</v>
      </c>
      <c r="L773" s="42">
        <v>43435</v>
      </c>
      <c r="M773" s="58">
        <v>44075</v>
      </c>
      <c r="N773" s="73"/>
      <c r="O773" s="20" t="s">
        <v>93</v>
      </c>
      <c r="P773" s="73"/>
      <c r="Q773" s="20" t="s">
        <v>970</v>
      </c>
    </row>
    <row r="774" spans="2:17" s="77" customFormat="1">
      <c r="B774" s="124">
        <v>404</v>
      </c>
      <c r="C774" s="20" t="s">
        <v>951</v>
      </c>
      <c r="D774" s="20" t="s">
        <v>856</v>
      </c>
      <c r="E774" s="20" t="s">
        <v>24</v>
      </c>
      <c r="F774" s="73" t="s">
        <v>870</v>
      </c>
      <c r="G774" s="20" t="s">
        <v>30</v>
      </c>
      <c r="H774" s="42" t="s">
        <v>966</v>
      </c>
      <c r="I774" s="73" t="s">
        <v>51</v>
      </c>
      <c r="J774" s="39" t="s">
        <v>156</v>
      </c>
      <c r="K774" s="73">
        <v>2018</v>
      </c>
      <c r="L774" s="42">
        <v>43435</v>
      </c>
      <c r="M774" s="58">
        <v>44075</v>
      </c>
      <c r="N774" s="73"/>
      <c r="O774" s="20" t="s">
        <v>93</v>
      </c>
      <c r="P774" s="73"/>
      <c r="Q774" s="20"/>
    </row>
    <row r="775" spans="2:17" s="77" customFormat="1">
      <c r="B775" s="124">
        <v>404</v>
      </c>
      <c r="C775" s="20" t="s">
        <v>951</v>
      </c>
      <c r="D775" s="20" t="s">
        <v>856</v>
      </c>
      <c r="E775" s="20" t="s">
        <v>24</v>
      </c>
      <c r="F775" s="73" t="s">
        <v>870</v>
      </c>
      <c r="G775" s="20" t="s">
        <v>30</v>
      </c>
      <c r="H775" s="42" t="s">
        <v>966</v>
      </c>
      <c r="I775" s="73" t="s">
        <v>51</v>
      </c>
      <c r="J775" s="39" t="s">
        <v>971</v>
      </c>
      <c r="K775" s="73">
        <v>2018</v>
      </c>
      <c r="L775" s="42">
        <v>43435</v>
      </c>
      <c r="M775" s="58">
        <v>44075</v>
      </c>
      <c r="N775" s="73"/>
      <c r="O775" s="20" t="s">
        <v>93</v>
      </c>
      <c r="P775" s="73"/>
      <c r="Q775" s="20"/>
    </row>
    <row r="776" spans="2:17" s="77" customFormat="1">
      <c r="B776" s="124">
        <v>405</v>
      </c>
      <c r="C776" s="20" t="s">
        <v>951</v>
      </c>
      <c r="D776" s="20" t="s">
        <v>856</v>
      </c>
      <c r="E776" s="20" t="s">
        <v>24</v>
      </c>
      <c r="F776" s="73"/>
      <c r="G776" s="20" t="s">
        <v>203</v>
      </c>
      <c r="H776" s="42" t="s">
        <v>963</v>
      </c>
      <c r="I776" s="73" t="s">
        <v>60</v>
      </c>
      <c r="J776" s="20" t="s">
        <v>60</v>
      </c>
      <c r="K776" s="73">
        <v>2019</v>
      </c>
      <c r="L776" s="42">
        <v>43525</v>
      </c>
      <c r="M776" s="58">
        <v>43525</v>
      </c>
      <c r="N776" s="73"/>
      <c r="O776" s="73" t="s">
        <v>279</v>
      </c>
      <c r="P776" s="73"/>
      <c r="Q776" s="20" t="s">
        <v>972</v>
      </c>
    </row>
    <row r="777" spans="2:17" s="77" customFormat="1">
      <c r="B777" s="124">
        <v>406</v>
      </c>
      <c r="C777" s="39" t="s">
        <v>951</v>
      </c>
      <c r="D777" s="20" t="s">
        <v>856</v>
      </c>
      <c r="E777" s="20" t="s">
        <v>24</v>
      </c>
      <c r="F777" s="74" t="s">
        <v>434</v>
      </c>
      <c r="G777" s="39" t="s">
        <v>24</v>
      </c>
      <c r="H777" s="65" t="s">
        <v>973</v>
      </c>
      <c r="I777" s="74" t="s">
        <v>51</v>
      </c>
      <c r="J777" s="39" t="s">
        <v>52</v>
      </c>
      <c r="K777" s="73">
        <v>2019</v>
      </c>
      <c r="L777" s="42">
        <v>43525</v>
      </c>
      <c r="M777" s="58">
        <v>43525</v>
      </c>
      <c r="N777" s="73"/>
      <c r="O777" s="20"/>
      <c r="P777" s="73"/>
      <c r="Q777" s="39" t="s">
        <v>974</v>
      </c>
    </row>
    <row r="778" spans="2:17" s="77" customFormat="1">
      <c r="B778" s="124">
        <v>407</v>
      </c>
      <c r="C778" s="39" t="s">
        <v>951</v>
      </c>
      <c r="D778" s="20" t="s">
        <v>856</v>
      </c>
      <c r="E778" s="20" t="s">
        <v>24</v>
      </c>
      <c r="F778" s="74" t="s">
        <v>856</v>
      </c>
      <c r="G778" s="39" t="s">
        <v>24</v>
      </c>
      <c r="H778" s="65" t="s">
        <v>975</v>
      </c>
      <c r="I778" s="74" t="s">
        <v>51</v>
      </c>
      <c r="J778" s="39" t="s">
        <v>52</v>
      </c>
      <c r="K778" s="73">
        <v>2019</v>
      </c>
      <c r="L778" s="42">
        <v>43647</v>
      </c>
      <c r="M778" s="58">
        <v>43647</v>
      </c>
      <c r="N778" s="73"/>
      <c r="O778" s="20" t="s">
        <v>99</v>
      </c>
      <c r="P778" s="73"/>
      <c r="Q778" s="39" t="s">
        <v>976</v>
      </c>
    </row>
    <row r="779" spans="2:17" s="77" customFormat="1">
      <c r="B779" s="124">
        <v>408</v>
      </c>
      <c r="C779" s="20" t="s">
        <v>951</v>
      </c>
      <c r="D779" s="20" t="s">
        <v>856</v>
      </c>
      <c r="E779" s="20" t="s">
        <v>24</v>
      </c>
      <c r="F779" s="73"/>
      <c r="G779" s="20" t="s">
        <v>203</v>
      </c>
      <c r="H779" s="42" t="s">
        <v>963</v>
      </c>
      <c r="I779" s="73" t="s">
        <v>60</v>
      </c>
      <c r="J779" s="20" t="s">
        <v>270</v>
      </c>
      <c r="K779" s="73">
        <v>2019</v>
      </c>
      <c r="L779" s="42">
        <v>43678</v>
      </c>
      <c r="M779" s="58">
        <v>43678</v>
      </c>
      <c r="N779" s="74"/>
      <c r="O779" s="39" t="s">
        <v>322</v>
      </c>
      <c r="P779" s="74"/>
      <c r="Q779" s="39"/>
    </row>
    <row r="780" spans="2:17" s="77" customFormat="1">
      <c r="B780" s="124">
        <v>408</v>
      </c>
      <c r="C780" s="20" t="s">
        <v>951</v>
      </c>
      <c r="D780" s="20" t="s">
        <v>856</v>
      </c>
      <c r="E780" s="20" t="s">
        <v>24</v>
      </c>
      <c r="F780" s="73"/>
      <c r="G780" s="20" t="s">
        <v>203</v>
      </c>
      <c r="H780" s="42" t="s">
        <v>963</v>
      </c>
      <c r="I780" s="73" t="s">
        <v>60</v>
      </c>
      <c r="J780" s="20" t="s">
        <v>270</v>
      </c>
      <c r="K780" s="73">
        <v>2019</v>
      </c>
      <c r="L780" s="42">
        <v>43678</v>
      </c>
      <c r="M780" s="58">
        <v>43678</v>
      </c>
      <c r="N780" s="74"/>
      <c r="O780" s="39" t="s">
        <v>181</v>
      </c>
      <c r="P780" s="73" t="s">
        <v>383</v>
      </c>
      <c r="Q780" s="39"/>
    </row>
    <row r="781" spans="2:17" s="77" customFormat="1">
      <c r="B781" s="124">
        <v>408</v>
      </c>
      <c r="C781" s="20" t="s">
        <v>951</v>
      </c>
      <c r="D781" s="20" t="s">
        <v>856</v>
      </c>
      <c r="E781" s="20" t="s">
        <v>24</v>
      </c>
      <c r="F781" s="73"/>
      <c r="G781" s="20" t="s">
        <v>203</v>
      </c>
      <c r="H781" s="42" t="s">
        <v>963</v>
      </c>
      <c r="I781" s="73" t="s">
        <v>60</v>
      </c>
      <c r="J781" s="20" t="s">
        <v>60</v>
      </c>
      <c r="K781" s="73">
        <v>2019</v>
      </c>
      <c r="L781" s="42">
        <v>43678</v>
      </c>
      <c r="M781" s="58">
        <v>43678</v>
      </c>
      <c r="N781" s="74"/>
      <c r="O781" s="39" t="s">
        <v>380</v>
      </c>
      <c r="P781" s="73"/>
      <c r="Q781" s="20" t="s">
        <v>977</v>
      </c>
    </row>
    <row r="782" spans="2:17" s="77" customFormat="1">
      <c r="B782" s="124">
        <v>408</v>
      </c>
      <c r="C782" s="20" t="s">
        <v>951</v>
      </c>
      <c r="D782" s="20" t="s">
        <v>856</v>
      </c>
      <c r="E782" s="20" t="s">
        <v>24</v>
      </c>
      <c r="F782" s="73"/>
      <c r="G782" s="20" t="s">
        <v>203</v>
      </c>
      <c r="H782" s="42" t="s">
        <v>963</v>
      </c>
      <c r="I782" s="73" t="s">
        <v>60</v>
      </c>
      <c r="J782" s="20" t="s">
        <v>60</v>
      </c>
      <c r="K782" s="73">
        <v>2019</v>
      </c>
      <c r="L782" s="42">
        <v>43678</v>
      </c>
      <c r="M782" s="58">
        <v>43678</v>
      </c>
      <c r="N782" s="74"/>
      <c r="O782" s="39" t="s">
        <v>322</v>
      </c>
      <c r="P782" s="73"/>
      <c r="Q782" s="20"/>
    </row>
    <row r="783" spans="2:17" s="77" customFormat="1">
      <c r="B783" s="124">
        <v>408</v>
      </c>
      <c r="C783" s="20" t="s">
        <v>951</v>
      </c>
      <c r="D783" s="20" t="s">
        <v>856</v>
      </c>
      <c r="E783" s="20" t="s">
        <v>24</v>
      </c>
      <c r="F783" s="73"/>
      <c r="G783" s="20" t="s">
        <v>203</v>
      </c>
      <c r="H783" s="42" t="s">
        <v>963</v>
      </c>
      <c r="I783" s="73" t="s">
        <v>60</v>
      </c>
      <c r="J783" s="20" t="s">
        <v>60</v>
      </c>
      <c r="K783" s="73">
        <v>2019</v>
      </c>
      <c r="L783" s="42">
        <v>43678</v>
      </c>
      <c r="M783" s="58">
        <v>43678</v>
      </c>
      <c r="N783" s="73"/>
      <c r="O783" s="20" t="s">
        <v>181</v>
      </c>
      <c r="P783" s="73" t="s">
        <v>383</v>
      </c>
      <c r="Q783" s="20"/>
    </row>
    <row r="784" spans="2:17" s="77" customFormat="1">
      <c r="B784" s="124">
        <v>408</v>
      </c>
      <c r="C784" s="20" t="s">
        <v>951</v>
      </c>
      <c r="D784" s="20" t="s">
        <v>856</v>
      </c>
      <c r="E784" s="20" t="s">
        <v>24</v>
      </c>
      <c r="F784" s="73"/>
      <c r="G784" s="20" t="s">
        <v>203</v>
      </c>
      <c r="H784" s="42" t="s">
        <v>963</v>
      </c>
      <c r="I784" s="73" t="s">
        <v>60</v>
      </c>
      <c r="J784" s="20" t="s">
        <v>496</v>
      </c>
      <c r="K784" s="73">
        <v>2019</v>
      </c>
      <c r="L784" s="42">
        <v>43678</v>
      </c>
      <c r="M784" s="58">
        <v>43678</v>
      </c>
      <c r="N784" s="73"/>
      <c r="O784" s="20"/>
      <c r="P784" s="73"/>
      <c r="Q784" s="20"/>
    </row>
    <row r="785" spans="2:17" s="77" customFormat="1">
      <c r="B785" s="124">
        <v>408</v>
      </c>
      <c r="C785" s="20" t="s">
        <v>951</v>
      </c>
      <c r="D785" s="20" t="s">
        <v>856</v>
      </c>
      <c r="E785" s="20" t="s">
        <v>24</v>
      </c>
      <c r="F785" s="73"/>
      <c r="G785" s="20" t="s">
        <v>203</v>
      </c>
      <c r="H785" s="42" t="s">
        <v>963</v>
      </c>
      <c r="I785" s="73" t="s">
        <v>60</v>
      </c>
      <c r="J785" s="20" t="s">
        <v>581</v>
      </c>
      <c r="K785" s="73">
        <v>2019</v>
      </c>
      <c r="L785" s="42">
        <v>43678</v>
      </c>
      <c r="M785" s="58">
        <v>43678</v>
      </c>
      <c r="N785" s="73"/>
      <c r="O785" s="20" t="s">
        <v>322</v>
      </c>
      <c r="P785" s="73"/>
      <c r="Q785" s="20"/>
    </row>
    <row r="786" spans="2:17" s="77" customFormat="1">
      <c r="B786" s="124">
        <v>409</v>
      </c>
      <c r="C786" s="20" t="s">
        <v>951</v>
      </c>
      <c r="D786" s="20" t="s">
        <v>856</v>
      </c>
      <c r="E786" s="20" t="s">
        <v>24</v>
      </c>
      <c r="F786" s="73"/>
      <c r="G786" s="20" t="s">
        <v>203</v>
      </c>
      <c r="H786" s="42" t="s">
        <v>963</v>
      </c>
      <c r="I786" s="73" t="s">
        <v>60</v>
      </c>
      <c r="J786" s="20" t="s">
        <v>60</v>
      </c>
      <c r="K786" s="73">
        <v>2019</v>
      </c>
      <c r="L786" s="42">
        <v>43678</v>
      </c>
      <c r="M786" s="58">
        <v>43678</v>
      </c>
      <c r="N786" s="73"/>
      <c r="O786" s="20" t="s">
        <v>61</v>
      </c>
      <c r="P786" s="73" t="s">
        <v>607</v>
      </c>
      <c r="Q786" s="20" t="s">
        <v>978</v>
      </c>
    </row>
    <row r="787" spans="2:17" s="77" customFormat="1">
      <c r="B787" s="124">
        <v>409</v>
      </c>
      <c r="C787" s="20" t="s">
        <v>951</v>
      </c>
      <c r="D787" s="20" t="s">
        <v>856</v>
      </c>
      <c r="E787" s="20" t="s">
        <v>24</v>
      </c>
      <c r="F787" s="73"/>
      <c r="G787" s="20" t="s">
        <v>203</v>
      </c>
      <c r="H787" s="42" t="s">
        <v>963</v>
      </c>
      <c r="I787" s="73" t="s">
        <v>60</v>
      </c>
      <c r="J787" s="20" t="s">
        <v>496</v>
      </c>
      <c r="K787" s="73">
        <v>2019</v>
      </c>
      <c r="L787" s="42">
        <v>43678</v>
      </c>
      <c r="M787" s="58">
        <v>43678</v>
      </c>
      <c r="N787" s="73"/>
      <c r="O787" s="73"/>
      <c r="P787" s="20"/>
      <c r="Q787" s="20"/>
    </row>
    <row r="788" spans="2:17" s="77" customFormat="1">
      <c r="B788" s="124">
        <v>410</v>
      </c>
      <c r="C788" s="39" t="s">
        <v>951</v>
      </c>
      <c r="D788" s="20" t="s">
        <v>856</v>
      </c>
      <c r="E788" s="20" t="s">
        <v>24</v>
      </c>
      <c r="F788" s="74" t="s">
        <v>952</v>
      </c>
      <c r="G788" s="39" t="s">
        <v>24</v>
      </c>
      <c r="H788" s="65" t="s">
        <v>953</v>
      </c>
      <c r="I788" s="74" t="s">
        <v>51</v>
      </c>
      <c r="J788" s="39" t="s">
        <v>275</v>
      </c>
      <c r="K788" s="73">
        <v>2019</v>
      </c>
      <c r="L788" s="42">
        <v>43709</v>
      </c>
      <c r="M788" s="58">
        <v>43709</v>
      </c>
      <c r="N788" s="73"/>
      <c r="O788" s="20"/>
      <c r="P788" s="73"/>
      <c r="Q788" s="20" t="s">
        <v>979</v>
      </c>
    </row>
    <row r="789" spans="2:17" s="77" customFormat="1">
      <c r="B789" s="124">
        <v>411</v>
      </c>
      <c r="C789" s="39" t="s">
        <v>951</v>
      </c>
      <c r="D789" s="20" t="s">
        <v>856</v>
      </c>
      <c r="E789" s="20" t="s">
        <v>24</v>
      </c>
      <c r="F789" s="74" t="s">
        <v>952</v>
      </c>
      <c r="G789" s="39" t="s">
        <v>24</v>
      </c>
      <c r="H789" s="65" t="s">
        <v>953</v>
      </c>
      <c r="I789" s="74" t="s">
        <v>51</v>
      </c>
      <c r="J789" s="39" t="s">
        <v>78</v>
      </c>
      <c r="K789" s="73">
        <v>2019</v>
      </c>
      <c r="L789" s="42">
        <v>43709</v>
      </c>
      <c r="M789" s="58">
        <v>43709</v>
      </c>
      <c r="N789" s="73"/>
      <c r="O789" s="20"/>
      <c r="P789" s="20"/>
      <c r="Q789" s="20" t="s">
        <v>979</v>
      </c>
    </row>
    <row r="790" spans="2:17" s="77" customFormat="1">
      <c r="B790" s="124">
        <v>412</v>
      </c>
      <c r="C790" s="20" t="s">
        <v>951</v>
      </c>
      <c r="D790" s="20" t="s">
        <v>856</v>
      </c>
      <c r="E790" s="20" t="s">
        <v>24</v>
      </c>
      <c r="F790" s="73" t="s">
        <v>870</v>
      </c>
      <c r="G790" s="20" t="s">
        <v>30</v>
      </c>
      <c r="H790" s="42" t="s">
        <v>966</v>
      </c>
      <c r="I790" s="73" t="s">
        <v>51</v>
      </c>
      <c r="J790" s="20" t="s">
        <v>78</v>
      </c>
      <c r="K790" s="73">
        <v>2019</v>
      </c>
      <c r="L790" s="58">
        <v>43800</v>
      </c>
      <c r="M790" s="58">
        <v>43344</v>
      </c>
      <c r="N790" s="73"/>
      <c r="O790" s="20" t="s">
        <v>64</v>
      </c>
      <c r="P790" s="20" t="s">
        <v>980</v>
      </c>
      <c r="Q790" s="20" t="s">
        <v>981</v>
      </c>
    </row>
    <row r="791" spans="2:17" s="77" customFormat="1">
      <c r="B791" s="124">
        <v>412</v>
      </c>
      <c r="C791" s="20" t="s">
        <v>951</v>
      </c>
      <c r="D791" s="20" t="s">
        <v>856</v>
      </c>
      <c r="E791" s="20" t="s">
        <v>24</v>
      </c>
      <c r="F791" s="73" t="s">
        <v>870</v>
      </c>
      <c r="G791" s="20" t="s">
        <v>30</v>
      </c>
      <c r="H791" s="42" t="s">
        <v>966</v>
      </c>
      <c r="I791" s="73" t="s">
        <v>51</v>
      </c>
      <c r="J791" s="20" t="s">
        <v>272</v>
      </c>
      <c r="K791" s="73">
        <v>2019</v>
      </c>
      <c r="L791" s="58">
        <v>43800</v>
      </c>
      <c r="M791" s="58">
        <v>43344</v>
      </c>
      <c r="N791" s="73"/>
      <c r="O791" s="20" t="s">
        <v>64</v>
      </c>
      <c r="P791" s="73" t="s">
        <v>300</v>
      </c>
      <c r="Q791" s="20"/>
    </row>
    <row r="792" spans="2:17" s="77" customFormat="1">
      <c r="B792" s="124">
        <v>413</v>
      </c>
      <c r="C792" s="39" t="s">
        <v>951</v>
      </c>
      <c r="D792" s="20" t="s">
        <v>856</v>
      </c>
      <c r="E792" s="20" t="s">
        <v>24</v>
      </c>
      <c r="F792" s="74" t="s">
        <v>943</v>
      </c>
      <c r="G792" s="39" t="s">
        <v>24</v>
      </c>
      <c r="H792" s="65" t="s">
        <v>982</v>
      </c>
      <c r="I792" s="74" t="s">
        <v>51</v>
      </c>
      <c r="J792" s="39" t="s">
        <v>153</v>
      </c>
      <c r="K792" s="73">
        <v>2019</v>
      </c>
      <c r="L792" s="58">
        <v>43800</v>
      </c>
      <c r="M792" s="58">
        <v>43831</v>
      </c>
      <c r="N792" s="73"/>
      <c r="O792" s="20" t="s">
        <v>983</v>
      </c>
      <c r="P792" s="20" t="s">
        <v>984</v>
      </c>
      <c r="Q792" s="20" t="s">
        <v>985</v>
      </c>
    </row>
    <row r="793" spans="2:17" s="77" customFormat="1">
      <c r="B793" s="124">
        <v>413</v>
      </c>
      <c r="C793" s="39" t="s">
        <v>951</v>
      </c>
      <c r="D793" s="20" t="s">
        <v>856</v>
      </c>
      <c r="E793" s="20" t="s">
        <v>24</v>
      </c>
      <c r="F793" s="74" t="s">
        <v>943</v>
      </c>
      <c r="G793" s="39" t="s">
        <v>24</v>
      </c>
      <c r="H793" s="65" t="s">
        <v>982</v>
      </c>
      <c r="I793" s="74" t="s">
        <v>51</v>
      </c>
      <c r="J793" s="39" t="s">
        <v>78</v>
      </c>
      <c r="K793" s="73">
        <v>2019</v>
      </c>
      <c r="L793" s="58">
        <v>43800</v>
      </c>
      <c r="M793" s="58">
        <v>43831</v>
      </c>
      <c r="N793" s="73"/>
      <c r="O793" s="20" t="s">
        <v>983</v>
      </c>
      <c r="P793" s="20" t="s">
        <v>984</v>
      </c>
      <c r="Q793" s="20"/>
    </row>
    <row r="794" spans="2:17" s="77" customFormat="1">
      <c r="B794" s="124">
        <v>414</v>
      </c>
      <c r="C794" s="39" t="s">
        <v>951</v>
      </c>
      <c r="D794" s="39" t="s">
        <v>856</v>
      </c>
      <c r="E794" s="39" t="s">
        <v>24</v>
      </c>
      <c r="F794" s="74" t="s">
        <v>870</v>
      </c>
      <c r="G794" s="39" t="s">
        <v>30</v>
      </c>
      <c r="H794" s="65" t="s">
        <v>966</v>
      </c>
      <c r="I794" s="74" t="s">
        <v>180</v>
      </c>
      <c r="J794" s="73" t="s">
        <v>226</v>
      </c>
      <c r="K794" s="73">
        <v>2019</v>
      </c>
      <c r="L794" s="58">
        <v>43800</v>
      </c>
      <c r="M794" s="58">
        <v>43922</v>
      </c>
      <c r="N794" s="73"/>
      <c r="O794" s="20" t="s">
        <v>986</v>
      </c>
      <c r="P794" s="20" t="s">
        <v>987</v>
      </c>
      <c r="Q794" s="20"/>
    </row>
    <row r="795" spans="2:17" s="77" customFormat="1">
      <c r="B795" s="124">
        <v>414</v>
      </c>
      <c r="C795" s="39" t="s">
        <v>951</v>
      </c>
      <c r="D795" s="39" t="s">
        <v>856</v>
      </c>
      <c r="E795" s="39" t="s">
        <v>24</v>
      </c>
      <c r="F795" s="74" t="s">
        <v>870</v>
      </c>
      <c r="G795" s="39" t="s">
        <v>30</v>
      </c>
      <c r="H795" s="65" t="s">
        <v>966</v>
      </c>
      <c r="I795" s="74" t="s">
        <v>180</v>
      </c>
      <c r="J795" s="20" t="s">
        <v>837</v>
      </c>
      <c r="K795" s="73">
        <v>2019</v>
      </c>
      <c r="L795" s="58">
        <v>43800</v>
      </c>
      <c r="M795" s="58">
        <v>43922</v>
      </c>
      <c r="N795" s="73"/>
      <c r="O795" s="20" t="s">
        <v>293</v>
      </c>
      <c r="P795" s="20"/>
      <c r="Q795" s="61" t="s">
        <v>988</v>
      </c>
    </row>
    <row r="796" spans="2:17" s="77" customFormat="1">
      <c r="B796" s="124">
        <v>415</v>
      </c>
      <c r="C796" s="39" t="s">
        <v>951</v>
      </c>
      <c r="D796" s="20" t="s">
        <v>856</v>
      </c>
      <c r="E796" s="20" t="s">
        <v>24</v>
      </c>
      <c r="F796" s="74" t="s">
        <v>856</v>
      </c>
      <c r="G796" s="39" t="s">
        <v>24</v>
      </c>
      <c r="H796" s="65" t="s">
        <v>975</v>
      </c>
      <c r="I796" s="74" t="s">
        <v>51</v>
      </c>
      <c r="J796" s="39" t="s">
        <v>52</v>
      </c>
      <c r="K796" s="73">
        <v>2019</v>
      </c>
      <c r="L796" s="42">
        <v>43800</v>
      </c>
      <c r="M796" s="58">
        <v>44805</v>
      </c>
      <c r="N796" s="73"/>
      <c r="O796" s="20" t="s">
        <v>64</v>
      </c>
      <c r="P796" s="73"/>
      <c r="Q796" s="39" t="s">
        <v>2196</v>
      </c>
    </row>
    <row r="797" spans="2:17" s="77" customFormat="1">
      <c r="B797" s="124">
        <v>416</v>
      </c>
      <c r="C797" s="20" t="s">
        <v>951</v>
      </c>
      <c r="D797" s="20" t="s">
        <v>856</v>
      </c>
      <c r="E797" s="20" t="s">
        <v>24</v>
      </c>
      <c r="F797" s="74" t="s">
        <v>989</v>
      </c>
      <c r="G797" s="39" t="s">
        <v>24</v>
      </c>
      <c r="H797" s="65" t="s">
        <v>990</v>
      </c>
      <c r="I797" s="74" t="s">
        <v>51</v>
      </c>
      <c r="J797" s="39" t="s">
        <v>92</v>
      </c>
      <c r="K797" s="73">
        <v>2020</v>
      </c>
      <c r="L797" s="58">
        <v>43862</v>
      </c>
      <c r="M797" s="58">
        <v>43862</v>
      </c>
      <c r="N797" s="73"/>
      <c r="O797" s="20" t="s">
        <v>443</v>
      </c>
      <c r="P797" s="73"/>
      <c r="Q797" s="20" t="s">
        <v>991</v>
      </c>
    </row>
    <row r="798" spans="2:17" s="77" customFormat="1">
      <c r="B798" s="124">
        <v>416</v>
      </c>
      <c r="C798" s="20" t="s">
        <v>951</v>
      </c>
      <c r="D798" s="20" t="s">
        <v>856</v>
      </c>
      <c r="E798" s="20" t="s">
        <v>24</v>
      </c>
      <c r="F798" s="74" t="s">
        <v>957</v>
      </c>
      <c r="G798" s="39" t="s">
        <v>24</v>
      </c>
      <c r="H798" s="65" t="s">
        <v>958</v>
      </c>
      <c r="I798" s="74" t="s">
        <v>51</v>
      </c>
      <c r="J798" s="39" t="s">
        <v>92</v>
      </c>
      <c r="K798" s="73">
        <v>2020</v>
      </c>
      <c r="L798" s="58">
        <v>43862</v>
      </c>
      <c r="M798" s="58">
        <v>43862</v>
      </c>
      <c r="N798" s="73"/>
      <c r="O798" s="20" t="s">
        <v>443</v>
      </c>
      <c r="P798" s="20"/>
      <c r="Q798" s="20"/>
    </row>
    <row r="799" spans="2:17" s="77" customFormat="1">
      <c r="B799" s="124">
        <v>417</v>
      </c>
      <c r="C799" s="39" t="s">
        <v>951</v>
      </c>
      <c r="D799" s="39" t="s">
        <v>856</v>
      </c>
      <c r="E799" s="39" t="s">
        <v>24</v>
      </c>
      <c r="F799" s="73"/>
      <c r="G799" s="39" t="s">
        <v>24</v>
      </c>
      <c r="H799" s="65" t="s">
        <v>963</v>
      </c>
      <c r="I799" s="74" t="s">
        <v>60</v>
      </c>
      <c r="J799" s="39" t="s">
        <v>270</v>
      </c>
      <c r="K799" s="73">
        <v>2020</v>
      </c>
      <c r="L799" s="58">
        <v>43922</v>
      </c>
      <c r="M799" s="58">
        <v>43922</v>
      </c>
      <c r="N799" s="20"/>
      <c r="O799" s="20" t="s">
        <v>522</v>
      </c>
      <c r="P799" s="20" t="s">
        <v>992</v>
      </c>
      <c r="Q799" s="101"/>
    </row>
    <row r="800" spans="2:17" s="77" customFormat="1" ht="15">
      <c r="B800" s="124">
        <v>417</v>
      </c>
      <c r="C800" s="39" t="s">
        <v>951</v>
      </c>
      <c r="D800" s="39" t="s">
        <v>856</v>
      </c>
      <c r="E800" s="39" t="s">
        <v>24</v>
      </c>
      <c r="F800" s="73"/>
      <c r="G800" s="39" t="s">
        <v>24</v>
      </c>
      <c r="H800" s="65" t="s">
        <v>963</v>
      </c>
      <c r="I800" s="74" t="s">
        <v>60</v>
      </c>
      <c r="J800" s="73" t="s">
        <v>96</v>
      </c>
      <c r="K800" s="73">
        <v>2020</v>
      </c>
      <c r="L800" s="58">
        <v>43922</v>
      </c>
      <c r="M800" s="58">
        <v>43922</v>
      </c>
      <c r="N800" s="67"/>
      <c r="O800" s="20" t="s">
        <v>522</v>
      </c>
      <c r="P800" s="20" t="s">
        <v>993</v>
      </c>
      <c r="Q800" s="101" t="s">
        <v>994</v>
      </c>
    </row>
    <row r="801" spans="2:17" s="77" customFormat="1">
      <c r="B801" s="124">
        <v>417</v>
      </c>
      <c r="C801" s="39" t="s">
        <v>951</v>
      </c>
      <c r="D801" s="39" t="s">
        <v>856</v>
      </c>
      <c r="E801" s="39" t="s">
        <v>24</v>
      </c>
      <c r="F801" s="73"/>
      <c r="G801" s="39" t="s">
        <v>24</v>
      </c>
      <c r="H801" s="65" t="s">
        <v>963</v>
      </c>
      <c r="I801" s="74" t="s">
        <v>60</v>
      </c>
      <c r="J801" s="39" t="s">
        <v>60</v>
      </c>
      <c r="K801" s="73">
        <v>2020</v>
      </c>
      <c r="L801" s="58">
        <v>43922</v>
      </c>
      <c r="M801" s="58">
        <v>43922</v>
      </c>
      <c r="N801" s="20"/>
      <c r="O801" s="73" t="s">
        <v>522</v>
      </c>
      <c r="P801" s="20"/>
      <c r="Q801" s="101"/>
    </row>
    <row r="802" spans="2:17" s="77" customFormat="1">
      <c r="B802" s="124">
        <v>417</v>
      </c>
      <c r="C802" s="39" t="s">
        <v>951</v>
      </c>
      <c r="D802" s="39" t="s">
        <v>856</v>
      </c>
      <c r="E802" s="39" t="s">
        <v>24</v>
      </c>
      <c r="F802" s="73"/>
      <c r="G802" s="39" t="s">
        <v>24</v>
      </c>
      <c r="H802" s="65" t="s">
        <v>963</v>
      </c>
      <c r="I802" s="74" t="s">
        <v>60</v>
      </c>
      <c r="J802" s="39" t="s">
        <v>272</v>
      </c>
      <c r="K802" s="73">
        <v>2020</v>
      </c>
      <c r="L802" s="58">
        <v>43922</v>
      </c>
      <c r="M802" s="58">
        <v>43922</v>
      </c>
      <c r="N802" s="20"/>
      <c r="O802" s="73" t="s">
        <v>522</v>
      </c>
      <c r="P802" s="20" t="s">
        <v>995</v>
      </c>
      <c r="Q802" s="101"/>
    </row>
    <row r="803" spans="2:17" s="77" customFormat="1">
      <c r="B803" s="124">
        <v>417</v>
      </c>
      <c r="C803" s="39" t="s">
        <v>951</v>
      </c>
      <c r="D803" s="39" t="s">
        <v>856</v>
      </c>
      <c r="E803" s="39" t="s">
        <v>24</v>
      </c>
      <c r="F803" s="73"/>
      <c r="G803" s="39" t="s">
        <v>24</v>
      </c>
      <c r="H803" s="65" t="s">
        <v>963</v>
      </c>
      <c r="I803" s="74" t="s">
        <v>60</v>
      </c>
      <c r="J803" s="39" t="s">
        <v>496</v>
      </c>
      <c r="K803" s="73">
        <v>2020</v>
      </c>
      <c r="L803" s="58">
        <v>43922</v>
      </c>
      <c r="M803" s="58">
        <v>43922</v>
      </c>
      <c r="N803" s="20"/>
      <c r="O803" s="20" t="s">
        <v>522</v>
      </c>
      <c r="P803" s="20" t="s">
        <v>996</v>
      </c>
      <c r="Q803" s="101"/>
    </row>
    <row r="804" spans="2:17" s="77" customFormat="1">
      <c r="B804" s="124">
        <v>418</v>
      </c>
      <c r="C804" s="39" t="s">
        <v>951</v>
      </c>
      <c r="D804" s="39" t="s">
        <v>856</v>
      </c>
      <c r="E804" s="39" t="s">
        <v>24</v>
      </c>
      <c r="F804" s="74" t="s">
        <v>955</v>
      </c>
      <c r="G804" s="39" t="s">
        <v>24</v>
      </c>
      <c r="H804" s="65" t="s">
        <v>956</v>
      </c>
      <c r="I804" s="74" t="s">
        <v>51</v>
      </c>
      <c r="J804" s="39" t="s">
        <v>52</v>
      </c>
      <c r="K804" s="73">
        <v>2020</v>
      </c>
      <c r="L804" s="58">
        <v>43922</v>
      </c>
      <c r="M804" s="58">
        <v>43922</v>
      </c>
      <c r="N804" s="20"/>
      <c r="O804" s="20"/>
      <c r="P804" s="20"/>
      <c r="Q804" s="101" t="s">
        <v>69</v>
      </c>
    </row>
    <row r="805" spans="2:17" s="77" customFormat="1">
      <c r="B805" s="124">
        <v>419</v>
      </c>
      <c r="C805" s="39" t="s">
        <v>951</v>
      </c>
      <c r="D805" s="39" t="s">
        <v>856</v>
      </c>
      <c r="E805" s="39" t="s">
        <v>24</v>
      </c>
      <c r="F805" s="39" t="s">
        <v>943</v>
      </c>
      <c r="G805" s="39" t="s">
        <v>24</v>
      </c>
      <c r="H805" s="65" t="s">
        <v>982</v>
      </c>
      <c r="I805" s="74" t="s">
        <v>51</v>
      </c>
      <c r="J805" s="39" t="s">
        <v>52</v>
      </c>
      <c r="K805" s="73">
        <v>2020</v>
      </c>
      <c r="L805" s="40">
        <v>43983</v>
      </c>
      <c r="M805" s="40">
        <v>43983</v>
      </c>
      <c r="N805" s="20"/>
      <c r="O805" s="20"/>
      <c r="P805" s="20"/>
      <c r="Q805" s="39" t="s">
        <v>997</v>
      </c>
    </row>
    <row r="806" spans="2:17" s="77" customFormat="1">
      <c r="B806" s="124">
        <v>420</v>
      </c>
      <c r="C806" s="39" t="s">
        <v>951</v>
      </c>
      <c r="D806" s="39" t="s">
        <v>856</v>
      </c>
      <c r="E806" s="39" t="s">
        <v>24</v>
      </c>
      <c r="F806" s="74" t="s">
        <v>858</v>
      </c>
      <c r="G806" s="39" t="s">
        <v>24</v>
      </c>
      <c r="H806" s="65" t="s">
        <v>998</v>
      </c>
      <c r="I806" s="74" t="s">
        <v>51</v>
      </c>
      <c r="J806" s="39" t="s">
        <v>52</v>
      </c>
      <c r="K806" s="73">
        <v>2020</v>
      </c>
      <c r="L806" s="58">
        <v>44013</v>
      </c>
      <c r="M806" s="58">
        <v>44013</v>
      </c>
      <c r="N806" s="20"/>
      <c r="O806" s="20"/>
      <c r="P806" s="20"/>
      <c r="Q806" s="101" t="s">
        <v>999</v>
      </c>
    </row>
    <row r="807" spans="2:17" s="77" customFormat="1">
      <c r="B807" s="124">
        <v>421</v>
      </c>
      <c r="C807" s="39" t="s">
        <v>951</v>
      </c>
      <c r="D807" s="39" t="s">
        <v>856</v>
      </c>
      <c r="E807" s="39" t="s">
        <v>24</v>
      </c>
      <c r="F807" s="74" t="s">
        <v>870</v>
      </c>
      <c r="G807" s="39" t="s">
        <v>30</v>
      </c>
      <c r="H807" s="65" t="s">
        <v>966</v>
      </c>
      <c r="I807" s="74" t="s">
        <v>51</v>
      </c>
      <c r="J807" s="39" t="s">
        <v>141</v>
      </c>
      <c r="K807" s="73">
        <v>2020</v>
      </c>
      <c r="L807" s="58">
        <v>44044</v>
      </c>
      <c r="M807" s="58">
        <v>44044</v>
      </c>
      <c r="N807" s="39"/>
      <c r="O807" s="39" t="s">
        <v>1000</v>
      </c>
      <c r="P807" s="39"/>
      <c r="Q807" s="105"/>
    </row>
    <row r="808" spans="2:17" s="77" customFormat="1">
      <c r="B808" s="124">
        <v>421</v>
      </c>
      <c r="C808" s="39" t="s">
        <v>951</v>
      </c>
      <c r="D808" s="39" t="s">
        <v>856</v>
      </c>
      <c r="E808" s="39" t="s">
        <v>24</v>
      </c>
      <c r="F808" s="74" t="s">
        <v>870</v>
      </c>
      <c r="G808" s="39" t="s">
        <v>30</v>
      </c>
      <c r="H808" s="65" t="s">
        <v>966</v>
      </c>
      <c r="I808" s="74" t="s">
        <v>51</v>
      </c>
      <c r="J808" s="39" t="s">
        <v>743</v>
      </c>
      <c r="K808" s="73">
        <v>2020</v>
      </c>
      <c r="L808" s="58">
        <v>44044</v>
      </c>
      <c r="M808" s="58">
        <v>44044</v>
      </c>
      <c r="N808" s="20"/>
      <c r="O808" s="20" t="s">
        <v>93</v>
      </c>
      <c r="P808" s="20"/>
      <c r="Q808" s="101" t="s">
        <v>1001</v>
      </c>
    </row>
    <row r="809" spans="2:17" s="77" customFormat="1">
      <c r="B809" s="124">
        <v>421</v>
      </c>
      <c r="C809" s="39" t="s">
        <v>951</v>
      </c>
      <c r="D809" s="39" t="s">
        <v>856</v>
      </c>
      <c r="E809" s="39" t="s">
        <v>24</v>
      </c>
      <c r="F809" s="74" t="s">
        <v>870</v>
      </c>
      <c r="G809" s="39" t="s">
        <v>30</v>
      </c>
      <c r="H809" s="65" t="s">
        <v>966</v>
      </c>
      <c r="I809" s="74" t="s">
        <v>51</v>
      </c>
      <c r="J809" s="39" t="s">
        <v>1002</v>
      </c>
      <c r="K809" s="73">
        <v>2020</v>
      </c>
      <c r="L809" s="58">
        <v>44044</v>
      </c>
      <c r="M809" s="58">
        <v>44044</v>
      </c>
      <c r="N809" s="20"/>
      <c r="O809" s="20" t="s">
        <v>93</v>
      </c>
      <c r="P809" s="20"/>
      <c r="Q809" s="101"/>
    </row>
    <row r="810" spans="2:17" s="77" customFormat="1">
      <c r="B810" s="124">
        <v>421</v>
      </c>
      <c r="C810" s="39" t="s">
        <v>951</v>
      </c>
      <c r="D810" s="39" t="s">
        <v>856</v>
      </c>
      <c r="E810" s="39" t="s">
        <v>24</v>
      </c>
      <c r="F810" s="74" t="s">
        <v>870</v>
      </c>
      <c r="G810" s="39" t="s">
        <v>30</v>
      </c>
      <c r="H810" s="65" t="s">
        <v>966</v>
      </c>
      <c r="I810" s="74" t="s">
        <v>51</v>
      </c>
      <c r="J810" s="20" t="s">
        <v>186</v>
      </c>
      <c r="K810" s="73">
        <v>2020</v>
      </c>
      <c r="L810" s="58">
        <v>44044</v>
      </c>
      <c r="M810" s="58">
        <v>44044</v>
      </c>
      <c r="N810" s="39"/>
      <c r="O810" s="39" t="s">
        <v>93</v>
      </c>
      <c r="P810" s="39"/>
      <c r="Q810" s="105"/>
    </row>
    <row r="811" spans="2:17" s="77" customFormat="1">
      <c r="B811" s="124">
        <v>421</v>
      </c>
      <c r="C811" s="39" t="s">
        <v>951</v>
      </c>
      <c r="D811" s="39" t="s">
        <v>856</v>
      </c>
      <c r="E811" s="39" t="s">
        <v>24</v>
      </c>
      <c r="F811" s="74" t="s">
        <v>870</v>
      </c>
      <c r="G811" s="39" t="s">
        <v>30</v>
      </c>
      <c r="H811" s="65" t="s">
        <v>966</v>
      </c>
      <c r="I811" s="74" t="s">
        <v>51</v>
      </c>
      <c r="J811" s="39" t="s">
        <v>542</v>
      </c>
      <c r="K811" s="73">
        <v>2020</v>
      </c>
      <c r="L811" s="58">
        <v>44044</v>
      </c>
      <c r="M811" s="58">
        <v>44044</v>
      </c>
      <c r="N811" s="20"/>
      <c r="O811" s="39" t="s">
        <v>93</v>
      </c>
      <c r="P811" s="39"/>
      <c r="Q811" s="105"/>
    </row>
    <row r="812" spans="2:17" s="77" customFormat="1">
      <c r="B812" s="124">
        <v>421</v>
      </c>
      <c r="C812" s="39" t="s">
        <v>951</v>
      </c>
      <c r="D812" s="39" t="s">
        <v>856</v>
      </c>
      <c r="E812" s="39" t="s">
        <v>24</v>
      </c>
      <c r="F812" s="74" t="s">
        <v>870</v>
      </c>
      <c r="G812" s="39" t="s">
        <v>30</v>
      </c>
      <c r="H812" s="65" t="s">
        <v>966</v>
      </c>
      <c r="I812" s="74" t="s">
        <v>51</v>
      </c>
      <c r="J812" s="39" t="s">
        <v>106</v>
      </c>
      <c r="K812" s="73">
        <v>2020</v>
      </c>
      <c r="L812" s="58">
        <v>44044</v>
      </c>
      <c r="M812" s="58">
        <v>44044</v>
      </c>
      <c r="N812" s="20"/>
      <c r="O812" s="39" t="s">
        <v>61</v>
      </c>
      <c r="P812" s="39"/>
      <c r="Q812" s="101"/>
    </row>
    <row r="813" spans="2:17" s="77" customFormat="1">
      <c r="B813" s="124">
        <v>421</v>
      </c>
      <c r="C813" s="39" t="s">
        <v>951</v>
      </c>
      <c r="D813" s="39" t="s">
        <v>856</v>
      </c>
      <c r="E813" s="39" t="s">
        <v>24</v>
      </c>
      <c r="F813" s="74" t="s">
        <v>870</v>
      </c>
      <c r="G813" s="39" t="s">
        <v>30</v>
      </c>
      <c r="H813" s="65" t="s">
        <v>966</v>
      </c>
      <c r="I813" s="74" t="s">
        <v>51</v>
      </c>
      <c r="J813" s="39" t="s">
        <v>1003</v>
      </c>
      <c r="K813" s="73">
        <v>2020</v>
      </c>
      <c r="L813" s="58">
        <v>44044</v>
      </c>
      <c r="M813" s="58">
        <v>44044</v>
      </c>
      <c r="N813" s="20"/>
      <c r="O813" s="20" t="s">
        <v>93</v>
      </c>
      <c r="P813" s="20"/>
      <c r="Q813" s="105"/>
    </row>
    <row r="814" spans="2:17" s="77" customFormat="1">
      <c r="B814" s="124">
        <v>421</v>
      </c>
      <c r="C814" s="39" t="s">
        <v>951</v>
      </c>
      <c r="D814" s="39" t="s">
        <v>856</v>
      </c>
      <c r="E814" s="39" t="s">
        <v>24</v>
      </c>
      <c r="F814" s="74" t="s">
        <v>870</v>
      </c>
      <c r="G814" s="39" t="s">
        <v>30</v>
      </c>
      <c r="H814" s="65" t="s">
        <v>966</v>
      </c>
      <c r="I814" s="74" t="s">
        <v>51</v>
      </c>
      <c r="J814" s="39" t="s">
        <v>1004</v>
      </c>
      <c r="K814" s="73">
        <v>2020</v>
      </c>
      <c r="L814" s="58">
        <v>44044</v>
      </c>
      <c r="M814" s="58">
        <v>44044</v>
      </c>
      <c r="N814" s="20"/>
      <c r="O814" s="20" t="s">
        <v>93</v>
      </c>
      <c r="P814" s="20"/>
      <c r="Q814" s="101"/>
    </row>
    <row r="815" spans="2:17" s="77" customFormat="1">
      <c r="B815" s="124">
        <v>421</v>
      </c>
      <c r="C815" s="39" t="s">
        <v>951</v>
      </c>
      <c r="D815" s="39" t="s">
        <v>856</v>
      </c>
      <c r="E815" s="39" t="s">
        <v>24</v>
      </c>
      <c r="F815" s="74" t="s">
        <v>870</v>
      </c>
      <c r="G815" s="39" t="s">
        <v>30</v>
      </c>
      <c r="H815" s="65" t="s">
        <v>966</v>
      </c>
      <c r="I815" s="74" t="s">
        <v>51</v>
      </c>
      <c r="J815" s="39" t="s">
        <v>174</v>
      </c>
      <c r="K815" s="73">
        <v>2020</v>
      </c>
      <c r="L815" s="58">
        <v>44044</v>
      </c>
      <c r="M815" s="58">
        <v>44044</v>
      </c>
      <c r="N815" s="20"/>
      <c r="O815" s="39" t="s">
        <v>61</v>
      </c>
      <c r="P815" s="39"/>
      <c r="Q815" s="105"/>
    </row>
    <row r="816" spans="2:17" s="77" customFormat="1">
      <c r="B816" s="124">
        <v>421</v>
      </c>
      <c r="C816" s="39" t="s">
        <v>951</v>
      </c>
      <c r="D816" s="39" t="s">
        <v>856</v>
      </c>
      <c r="E816" s="39" t="s">
        <v>24</v>
      </c>
      <c r="F816" s="74" t="s">
        <v>870</v>
      </c>
      <c r="G816" s="39" t="s">
        <v>30</v>
      </c>
      <c r="H816" s="65" t="s">
        <v>966</v>
      </c>
      <c r="I816" s="74" t="s">
        <v>51</v>
      </c>
      <c r="J816" s="39" t="s">
        <v>507</v>
      </c>
      <c r="K816" s="73">
        <v>2020</v>
      </c>
      <c r="L816" s="58">
        <v>44044</v>
      </c>
      <c r="M816" s="58">
        <v>44044</v>
      </c>
      <c r="N816" s="20"/>
      <c r="O816" s="39" t="s">
        <v>93</v>
      </c>
      <c r="P816" s="39"/>
      <c r="Q816" s="101"/>
    </row>
    <row r="817" spans="2:17" s="77" customFormat="1">
      <c r="B817" s="124">
        <v>421</v>
      </c>
      <c r="C817" s="39" t="s">
        <v>951</v>
      </c>
      <c r="D817" s="39" t="s">
        <v>856</v>
      </c>
      <c r="E817" s="39" t="s">
        <v>24</v>
      </c>
      <c r="F817" s="74" t="s">
        <v>870</v>
      </c>
      <c r="G817" s="39" t="s">
        <v>30</v>
      </c>
      <c r="H817" s="65" t="s">
        <v>966</v>
      </c>
      <c r="I817" s="74" t="s">
        <v>51</v>
      </c>
      <c r="J817" s="39" t="s">
        <v>507</v>
      </c>
      <c r="K817" s="73">
        <v>2020</v>
      </c>
      <c r="L817" s="58">
        <v>44044</v>
      </c>
      <c r="M817" s="58">
        <v>44044</v>
      </c>
      <c r="N817" s="39"/>
      <c r="O817" s="39" t="s">
        <v>93</v>
      </c>
      <c r="P817" s="20"/>
      <c r="Q817" s="105"/>
    </row>
    <row r="818" spans="2:17" s="77" customFormat="1">
      <c r="B818" s="124">
        <v>421</v>
      </c>
      <c r="C818" s="39" t="s">
        <v>951</v>
      </c>
      <c r="D818" s="39" t="s">
        <v>856</v>
      </c>
      <c r="E818" s="39" t="s">
        <v>24</v>
      </c>
      <c r="F818" s="74" t="s">
        <v>870</v>
      </c>
      <c r="G818" s="39" t="s">
        <v>30</v>
      </c>
      <c r="H818" s="65" t="s">
        <v>966</v>
      </c>
      <c r="I818" s="74" t="s">
        <v>51</v>
      </c>
      <c r="J818" s="39" t="s">
        <v>367</v>
      </c>
      <c r="K818" s="73">
        <v>2020</v>
      </c>
      <c r="L818" s="58">
        <v>44044</v>
      </c>
      <c r="M818" s="58">
        <v>44044</v>
      </c>
      <c r="N818" s="39"/>
      <c r="O818" s="39" t="s">
        <v>61</v>
      </c>
      <c r="P818" s="20"/>
      <c r="Q818" s="73"/>
    </row>
    <row r="819" spans="2:17" s="77" customFormat="1">
      <c r="B819" s="124">
        <v>421</v>
      </c>
      <c r="C819" s="39" t="s">
        <v>951</v>
      </c>
      <c r="D819" s="39" t="s">
        <v>856</v>
      </c>
      <c r="E819" s="39" t="s">
        <v>24</v>
      </c>
      <c r="F819" s="74" t="s">
        <v>870</v>
      </c>
      <c r="G819" s="39" t="s">
        <v>30</v>
      </c>
      <c r="H819" s="65" t="s">
        <v>966</v>
      </c>
      <c r="I819" s="74" t="s">
        <v>51</v>
      </c>
      <c r="J819" s="39" t="s">
        <v>527</v>
      </c>
      <c r="K819" s="73">
        <v>2020</v>
      </c>
      <c r="L819" s="58">
        <v>44044</v>
      </c>
      <c r="M819" s="58">
        <v>44044</v>
      </c>
      <c r="N819" s="20"/>
      <c r="O819" s="39" t="s">
        <v>61</v>
      </c>
      <c r="P819" s="39"/>
      <c r="Q819" s="105"/>
    </row>
    <row r="820" spans="2:17" s="77" customFormat="1">
      <c r="B820" s="124">
        <v>421</v>
      </c>
      <c r="C820" s="39" t="s">
        <v>951</v>
      </c>
      <c r="D820" s="39" t="s">
        <v>856</v>
      </c>
      <c r="E820" s="39" t="s">
        <v>24</v>
      </c>
      <c r="F820" s="74" t="s">
        <v>870</v>
      </c>
      <c r="G820" s="39" t="s">
        <v>30</v>
      </c>
      <c r="H820" s="65" t="s">
        <v>966</v>
      </c>
      <c r="I820" s="74" t="s">
        <v>51</v>
      </c>
      <c r="J820" s="39" t="s">
        <v>368</v>
      </c>
      <c r="K820" s="73">
        <v>2020</v>
      </c>
      <c r="L820" s="58">
        <v>44044</v>
      </c>
      <c r="M820" s="58">
        <v>44044</v>
      </c>
      <c r="N820" s="20"/>
      <c r="O820" s="39" t="s">
        <v>61</v>
      </c>
      <c r="P820" s="20"/>
      <c r="Q820" s="101"/>
    </row>
    <row r="821" spans="2:17" s="77" customFormat="1">
      <c r="B821" s="124">
        <v>422</v>
      </c>
      <c r="C821" s="39" t="s">
        <v>951</v>
      </c>
      <c r="D821" s="39" t="s">
        <v>856</v>
      </c>
      <c r="E821" s="39" t="s">
        <v>24</v>
      </c>
      <c r="F821" s="74" t="s">
        <v>952</v>
      </c>
      <c r="G821" s="39" t="s">
        <v>24</v>
      </c>
      <c r="H821" s="65" t="s">
        <v>953</v>
      </c>
      <c r="I821" s="74" t="s">
        <v>51</v>
      </c>
      <c r="J821" s="39" t="s">
        <v>52</v>
      </c>
      <c r="K821" s="73">
        <v>2020</v>
      </c>
      <c r="L821" s="75">
        <v>44105</v>
      </c>
      <c r="M821" s="58">
        <v>44105</v>
      </c>
      <c r="N821" s="20"/>
      <c r="O821" s="20"/>
      <c r="P821" s="20"/>
      <c r="Q821" s="20" t="s">
        <v>69</v>
      </c>
    </row>
    <row r="822" spans="2:17" s="77" customFormat="1">
      <c r="B822" s="124">
        <v>423</v>
      </c>
      <c r="C822" s="39" t="s">
        <v>951</v>
      </c>
      <c r="D822" s="39" t="s">
        <v>856</v>
      </c>
      <c r="E822" s="39" t="s">
        <v>24</v>
      </c>
      <c r="F822" s="39" t="s">
        <v>989</v>
      </c>
      <c r="G822" s="39" t="s">
        <v>24</v>
      </c>
      <c r="H822" s="65" t="s">
        <v>990</v>
      </c>
      <c r="I822" s="74" t="s">
        <v>51</v>
      </c>
      <c r="J822" s="39" t="s">
        <v>52</v>
      </c>
      <c r="K822" s="73">
        <v>2020</v>
      </c>
      <c r="L822" s="40">
        <v>44136</v>
      </c>
      <c r="M822" s="59">
        <v>44105</v>
      </c>
      <c r="N822" s="20"/>
      <c r="O822" s="20"/>
      <c r="P822" s="20"/>
      <c r="Q822" s="39" t="s">
        <v>69</v>
      </c>
    </row>
    <row r="823" spans="2:17" s="77" customFormat="1">
      <c r="B823" s="124">
        <v>424</v>
      </c>
      <c r="C823" s="39" t="s">
        <v>951</v>
      </c>
      <c r="D823" s="39" t="s">
        <v>856</v>
      </c>
      <c r="E823" s="39" t="s">
        <v>24</v>
      </c>
      <c r="F823" s="74" t="s">
        <v>856</v>
      </c>
      <c r="G823" s="39" t="s">
        <v>24</v>
      </c>
      <c r="H823" s="65" t="s">
        <v>975</v>
      </c>
      <c r="I823" s="74" t="s">
        <v>70</v>
      </c>
      <c r="J823" s="39" t="s">
        <v>275</v>
      </c>
      <c r="K823" s="73">
        <v>2020</v>
      </c>
      <c r="L823" s="58">
        <v>44166</v>
      </c>
      <c r="M823" s="58">
        <v>44197</v>
      </c>
      <c r="N823" s="20"/>
      <c r="O823" s="20" t="s">
        <v>1005</v>
      </c>
      <c r="P823" s="20"/>
      <c r="Q823" s="101" t="s">
        <v>1006</v>
      </c>
    </row>
    <row r="824" spans="2:17" s="77" customFormat="1">
      <c r="B824" s="124">
        <v>424</v>
      </c>
      <c r="C824" s="39" t="s">
        <v>951</v>
      </c>
      <c r="D824" s="39" t="s">
        <v>856</v>
      </c>
      <c r="E824" s="39" t="s">
        <v>24</v>
      </c>
      <c r="F824" s="74" t="s">
        <v>856</v>
      </c>
      <c r="G824" s="39" t="s">
        <v>24</v>
      </c>
      <c r="H824" s="65" t="s">
        <v>975</v>
      </c>
      <c r="I824" s="74" t="s">
        <v>70</v>
      </c>
      <c r="J824" s="39" t="s">
        <v>1007</v>
      </c>
      <c r="K824" s="73">
        <v>2020</v>
      </c>
      <c r="L824" s="58">
        <v>44166</v>
      </c>
      <c r="M824" s="58">
        <v>43922</v>
      </c>
      <c r="N824" s="20"/>
      <c r="O824" s="20" t="s">
        <v>1008</v>
      </c>
      <c r="P824" s="20" t="s">
        <v>1009</v>
      </c>
      <c r="Q824" s="101"/>
    </row>
    <row r="825" spans="2:17" s="77" customFormat="1">
      <c r="B825" s="124">
        <v>424</v>
      </c>
      <c r="C825" s="39" t="s">
        <v>951</v>
      </c>
      <c r="D825" s="39" t="s">
        <v>856</v>
      </c>
      <c r="E825" s="39" t="s">
        <v>24</v>
      </c>
      <c r="F825" s="74" t="s">
        <v>856</v>
      </c>
      <c r="G825" s="39" t="s">
        <v>24</v>
      </c>
      <c r="H825" s="65" t="s">
        <v>975</v>
      </c>
      <c r="I825" s="74" t="s">
        <v>70</v>
      </c>
      <c r="J825" s="39" t="s">
        <v>174</v>
      </c>
      <c r="K825" s="73">
        <v>2020</v>
      </c>
      <c r="L825" s="58">
        <v>44166</v>
      </c>
      <c r="M825" s="58">
        <v>43497</v>
      </c>
      <c r="N825" s="20"/>
      <c r="O825" s="20" t="s">
        <v>1010</v>
      </c>
      <c r="P825" s="20"/>
      <c r="Q825" s="101"/>
    </row>
    <row r="826" spans="2:17" s="77" customFormat="1">
      <c r="B826" s="124">
        <v>424</v>
      </c>
      <c r="C826" s="39" t="s">
        <v>951</v>
      </c>
      <c r="D826" s="39" t="s">
        <v>856</v>
      </c>
      <c r="E826" s="39" t="s">
        <v>24</v>
      </c>
      <c r="F826" s="74" t="s">
        <v>856</v>
      </c>
      <c r="G826" s="39" t="s">
        <v>24</v>
      </c>
      <c r="H826" s="65" t="s">
        <v>975</v>
      </c>
      <c r="I826" s="74" t="s">
        <v>70</v>
      </c>
      <c r="J826" s="39" t="s">
        <v>176</v>
      </c>
      <c r="K826" s="73">
        <v>2020</v>
      </c>
      <c r="L826" s="58">
        <v>44166</v>
      </c>
      <c r="M826" s="58">
        <v>43922</v>
      </c>
      <c r="N826" s="20"/>
      <c r="O826" s="20" t="s">
        <v>1008</v>
      </c>
      <c r="P826" s="20" t="s">
        <v>1011</v>
      </c>
      <c r="Q826" s="101"/>
    </row>
    <row r="827" spans="2:17" s="77" customFormat="1">
      <c r="B827" s="124">
        <v>424</v>
      </c>
      <c r="C827" s="39" t="s">
        <v>951</v>
      </c>
      <c r="D827" s="39" t="s">
        <v>856</v>
      </c>
      <c r="E827" s="39" t="s">
        <v>24</v>
      </c>
      <c r="F827" s="74" t="s">
        <v>856</v>
      </c>
      <c r="G827" s="39" t="s">
        <v>24</v>
      </c>
      <c r="H827" s="65" t="s">
        <v>975</v>
      </c>
      <c r="I827" s="74" t="s">
        <v>70</v>
      </c>
      <c r="J827" s="39" t="s">
        <v>916</v>
      </c>
      <c r="K827" s="73">
        <v>2020</v>
      </c>
      <c r="L827" s="58">
        <v>44166</v>
      </c>
      <c r="M827" s="58">
        <v>43922</v>
      </c>
      <c r="N827" s="20"/>
      <c r="O827" s="20" t="s">
        <v>1008</v>
      </c>
      <c r="P827" s="20" t="s">
        <v>1009</v>
      </c>
      <c r="Q827" s="101"/>
    </row>
    <row r="828" spans="2:17" s="77" customFormat="1">
      <c r="B828" s="124">
        <v>425</v>
      </c>
      <c r="C828" s="39" t="s">
        <v>951</v>
      </c>
      <c r="D828" s="39" t="s">
        <v>856</v>
      </c>
      <c r="E828" s="39" t="s">
        <v>24</v>
      </c>
      <c r="F828" s="74" t="s">
        <v>1012</v>
      </c>
      <c r="G828" s="39" t="s">
        <v>24</v>
      </c>
      <c r="H828" s="65" t="s">
        <v>1013</v>
      </c>
      <c r="I828" s="74" t="s">
        <v>51</v>
      </c>
      <c r="J828" s="39" t="s">
        <v>52</v>
      </c>
      <c r="K828" s="73">
        <v>2020</v>
      </c>
      <c r="L828" s="75">
        <v>44166</v>
      </c>
      <c r="M828" s="58">
        <v>44166</v>
      </c>
      <c r="N828" s="20"/>
      <c r="O828" s="73"/>
      <c r="P828" s="73"/>
      <c r="Q828" s="20" t="s">
        <v>69</v>
      </c>
    </row>
    <row r="829" spans="2:17" s="77" customFormat="1">
      <c r="B829" s="124">
        <v>426</v>
      </c>
      <c r="C829" s="39" t="s">
        <v>951</v>
      </c>
      <c r="D829" s="39" t="s">
        <v>856</v>
      </c>
      <c r="E829" s="39" t="s">
        <v>24</v>
      </c>
      <c r="F829" s="39" t="s">
        <v>856</v>
      </c>
      <c r="G829" s="39" t="s">
        <v>24</v>
      </c>
      <c r="H829" s="65" t="s">
        <v>975</v>
      </c>
      <c r="I829" s="74" t="s">
        <v>51</v>
      </c>
      <c r="J829" s="39" t="s">
        <v>92</v>
      </c>
      <c r="K829" s="73">
        <v>2020</v>
      </c>
      <c r="L829" s="75">
        <v>44166</v>
      </c>
      <c r="M829" s="40">
        <v>44075</v>
      </c>
      <c r="N829" s="20"/>
      <c r="O829" s="74" t="s">
        <v>522</v>
      </c>
      <c r="P829" s="74" t="s">
        <v>1014</v>
      </c>
      <c r="Q829" s="20"/>
    </row>
    <row r="830" spans="2:17" s="77" customFormat="1">
      <c r="B830" s="124">
        <v>426</v>
      </c>
      <c r="C830" s="39" t="s">
        <v>951</v>
      </c>
      <c r="D830" s="39" t="s">
        <v>856</v>
      </c>
      <c r="E830" s="39" t="s">
        <v>24</v>
      </c>
      <c r="F830" s="39" t="s">
        <v>856</v>
      </c>
      <c r="G830" s="39" t="s">
        <v>24</v>
      </c>
      <c r="H830" s="65" t="s">
        <v>975</v>
      </c>
      <c r="I830" s="74" t="s">
        <v>51</v>
      </c>
      <c r="J830" s="39" t="s">
        <v>92</v>
      </c>
      <c r="K830" s="73">
        <v>2020</v>
      </c>
      <c r="L830" s="75">
        <v>44166</v>
      </c>
      <c r="M830" s="40">
        <v>44075</v>
      </c>
      <c r="N830" s="20"/>
      <c r="O830" s="74" t="s">
        <v>1016</v>
      </c>
      <c r="P830" s="74" t="s">
        <v>1014</v>
      </c>
      <c r="Q830" s="20"/>
    </row>
    <row r="831" spans="2:17" s="77" customFormat="1">
      <c r="B831" s="124">
        <v>426</v>
      </c>
      <c r="C831" s="39" t="s">
        <v>951</v>
      </c>
      <c r="D831" s="39" t="s">
        <v>856</v>
      </c>
      <c r="E831" s="39" t="s">
        <v>24</v>
      </c>
      <c r="F831" s="39" t="s">
        <v>856</v>
      </c>
      <c r="G831" s="39" t="s">
        <v>24</v>
      </c>
      <c r="H831" s="65" t="s">
        <v>975</v>
      </c>
      <c r="I831" s="74" t="s">
        <v>51</v>
      </c>
      <c r="J831" s="39" t="s">
        <v>92</v>
      </c>
      <c r="K831" s="73">
        <v>2020</v>
      </c>
      <c r="L831" s="75">
        <v>44166</v>
      </c>
      <c r="M831" s="40">
        <v>44075</v>
      </c>
      <c r="N831" s="20"/>
      <c r="O831" s="74" t="s">
        <v>443</v>
      </c>
      <c r="P831" s="74" t="s">
        <v>1014</v>
      </c>
      <c r="Q831" s="20"/>
    </row>
    <row r="832" spans="2:17" s="77" customFormat="1">
      <c r="B832" s="124">
        <v>426</v>
      </c>
      <c r="C832" s="39" t="s">
        <v>951</v>
      </c>
      <c r="D832" s="39" t="s">
        <v>856</v>
      </c>
      <c r="E832" s="39" t="s">
        <v>24</v>
      </c>
      <c r="F832" s="39" t="s">
        <v>856</v>
      </c>
      <c r="G832" s="39" t="s">
        <v>24</v>
      </c>
      <c r="H832" s="65" t="s">
        <v>975</v>
      </c>
      <c r="I832" s="74" t="s">
        <v>51</v>
      </c>
      <c r="J832" s="39" t="s">
        <v>92</v>
      </c>
      <c r="K832" s="73">
        <v>2020</v>
      </c>
      <c r="L832" s="75">
        <v>44166</v>
      </c>
      <c r="M832" s="40">
        <v>44075</v>
      </c>
      <c r="N832" s="20"/>
      <c r="O832" s="74" t="s">
        <v>137</v>
      </c>
      <c r="P832" s="74" t="s">
        <v>1017</v>
      </c>
      <c r="Q832" s="20"/>
    </row>
    <row r="833" spans="2:17" s="77" customFormat="1">
      <c r="B833" s="124">
        <v>426</v>
      </c>
      <c r="C833" s="39" t="s">
        <v>951</v>
      </c>
      <c r="D833" s="39" t="s">
        <v>856</v>
      </c>
      <c r="E833" s="39" t="s">
        <v>24</v>
      </c>
      <c r="F833" s="39" t="s">
        <v>856</v>
      </c>
      <c r="G833" s="39" t="s">
        <v>24</v>
      </c>
      <c r="H833" s="65" t="s">
        <v>975</v>
      </c>
      <c r="I833" s="74" t="s">
        <v>51</v>
      </c>
      <c r="J833" s="39" t="s">
        <v>92</v>
      </c>
      <c r="K833" s="73">
        <v>2020</v>
      </c>
      <c r="L833" s="75">
        <v>44166</v>
      </c>
      <c r="M833" s="40">
        <v>44075</v>
      </c>
      <c r="N833" s="20"/>
      <c r="O833" s="74" t="s">
        <v>227</v>
      </c>
      <c r="P833" s="74" t="s">
        <v>1014</v>
      </c>
      <c r="Q833" s="20"/>
    </row>
    <row r="834" spans="2:17" s="77" customFormat="1">
      <c r="B834" s="124">
        <v>426</v>
      </c>
      <c r="C834" s="39" t="s">
        <v>951</v>
      </c>
      <c r="D834" s="39" t="s">
        <v>856</v>
      </c>
      <c r="E834" s="39" t="s">
        <v>24</v>
      </c>
      <c r="F834" s="39" t="s">
        <v>856</v>
      </c>
      <c r="G834" s="39" t="s">
        <v>24</v>
      </c>
      <c r="H834" s="65" t="s">
        <v>975</v>
      </c>
      <c r="I834" s="74" t="s">
        <v>51</v>
      </c>
      <c r="J834" s="39" t="s">
        <v>92</v>
      </c>
      <c r="K834" s="73">
        <v>2020</v>
      </c>
      <c r="L834" s="75">
        <v>44166</v>
      </c>
      <c r="M834" s="40">
        <v>44075</v>
      </c>
      <c r="N834" s="20"/>
      <c r="O834" s="74" t="s">
        <v>262</v>
      </c>
      <c r="P834" s="74" t="s">
        <v>1014</v>
      </c>
      <c r="Q834" s="39" t="s">
        <v>1015</v>
      </c>
    </row>
    <row r="835" spans="2:17" s="77" customFormat="1">
      <c r="B835" s="124">
        <v>427</v>
      </c>
      <c r="C835" s="39" t="s">
        <v>951</v>
      </c>
      <c r="D835" s="39" t="s">
        <v>856</v>
      </c>
      <c r="E835" s="39" t="s">
        <v>24</v>
      </c>
      <c r="F835" s="39" t="s">
        <v>957</v>
      </c>
      <c r="G835" s="39" t="s">
        <v>24</v>
      </c>
      <c r="H835" s="65" t="s">
        <v>958</v>
      </c>
      <c r="I835" s="74" t="s">
        <v>51</v>
      </c>
      <c r="J835" s="39" t="s">
        <v>52</v>
      </c>
      <c r="K835" s="73">
        <v>2020</v>
      </c>
      <c r="L835" s="40">
        <v>44166</v>
      </c>
      <c r="M835" s="40">
        <v>44166</v>
      </c>
      <c r="N835" s="20"/>
      <c r="O835" s="20"/>
      <c r="P835" s="20"/>
      <c r="Q835" s="39" t="s">
        <v>69</v>
      </c>
    </row>
    <row r="836" spans="2:17" s="77" customFormat="1">
      <c r="B836" s="124">
        <v>428</v>
      </c>
      <c r="C836" s="39" t="s">
        <v>951</v>
      </c>
      <c r="D836" s="39" t="s">
        <v>856</v>
      </c>
      <c r="E836" s="39" t="s">
        <v>24</v>
      </c>
      <c r="F836" s="39" t="s">
        <v>856</v>
      </c>
      <c r="G836" s="39" t="s">
        <v>24</v>
      </c>
      <c r="H836" s="65" t="s">
        <v>1018</v>
      </c>
      <c r="I836" s="74" t="s">
        <v>70</v>
      </c>
      <c r="J836" s="74" t="s">
        <v>71</v>
      </c>
      <c r="K836" s="73">
        <v>2021</v>
      </c>
      <c r="L836" s="75">
        <v>44348</v>
      </c>
      <c r="M836" s="40">
        <v>44348</v>
      </c>
      <c r="N836" s="20"/>
      <c r="O836" s="74" t="s">
        <v>443</v>
      </c>
      <c r="P836" s="74" t="s">
        <v>1019</v>
      </c>
      <c r="Q836" s="39" t="s">
        <v>1020</v>
      </c>
    </row>
    <row r="837" spans="2:17" s="77" customFormat="1">
      <c r="B837" s="124">
        <v>428</v>
      </c>
      <c r="C837" s="39" t="s">
        <v>951</v>
      </c>
      <c r="D837" s="39" t="s">
        <v>856</v>
      </c>
      <c r="E837" s="39" t="s">
        <v>24</v>
      </c>
      <c r="F837" s="39" t="s">
        <v>856</v>
      </c>
      <c r="G837" s="39" t="s">
        <v>24</v>
      </c>
      <c r="H837" s="65" t="s">
        <v>1018</v>
      </c>
      <c r="I837" s="74" t="s">
        <v>70</v>
      </c>
      <c r="J837" s="74" t="s">
        <v>76</v>
      </c>
      <c r="K837" s="73">
        <v>2021</v>
      </c>
      <c r="L837" s="75">
        <v>44348</v>
      </c>
      <c r="M837" s="40">
        <v>44348</v>
      </c>
      <c r="N837" s="20"/>
      <c r="O837" s="74" t="s">
        <v>443</v>
      </c>
      <c r="P837" s="74" t="s">
        <v>1019</v>
      </c>
      <c r="Q837" s="39" t="s">
        <v>1020</v>
      </c>
    </row>
    <row r="838" spans="2:17" s="77" customFormat="1">
      <c r="B838" s="124">
        <v>428</v>
      </c>
      <c r="C838" s="39" t="s">
        <v>951</v>
      </c>
      <c r="D838" s="39" t="s">
        <v>856</v>
      </c>
      <c r="E838" s="39" t="s">
        <v>24</v>
      </c>
      <c r="F838" s="39" t="s">
        <v>856</v>
      </c>
      <c r="G838" s="39" t="s">
        <v>24</v>
      </c>
      <c r="H838" s="65" t="s">
        <v>1018</v>
      </c>
      <c r="I838" s="74" t="s">
        <v>70</v>
      </c>
      <c r="J838" s="74" t="s">
        <v>77</v>
      </c>
      <c r="K838" s="73">
        <v>2021</v>
      </c>
      <c r="L838" s="75">
        <v>44348</v>
      </c>
      <c r="M838" s="40">
        <v>44348</v>
      </c>
      <c r="N838" s="20"/>
      <c r="O838" s="74" t="s">
        <v>443</v>
      </c>
      <c r="P838" s="74" t="s">
        <v>1019</v>
      </c>
      <c r="Q838" s="20"/>
    </row>
    <row r="839" spans="2:17" s="77" customFormat="1">
      <c r="B839" s="124">
        <v>428</v>
      </c>
      <c r="C839" s="39" t="s">
        <v>951</v>
      </c>
      <c r="D839" s="39" t="s">
        <v>856</v>
      </c>
      <c r="E839" s="39" t="s">
        <v>24</v>
      </c>
      <c r="F839" s="39" t="s">
        <v>856</v>
      </c>
      <c r="G839" s="39" t="s">
        <v>24</v>
      </c>
      <c r="H839" s="65" t="s">
        <v>1018</v>
      </c>
      <c r="I839" s="74" t="s">
        <v>70</v>
      </c>
      <c r="J839" s="39" t="s">
        <v>96</v>
      </c>
      <c r="K839" s="73">
        <v>2021</v>
      </c>
      <c r="L839" s="75">
        <v>44348</v>
      </c>
      <c r="M839" s="40">
        <v>44348</v>
      </c>
      <c r="N839" s="20"/>
      <c r="O839" s="74" t="s">
        <v>234</v>
      </c>
      <c r="P839" s="74" t="s">
        <v>1021</v>
      </c>
      <c r="Q839" s="20"/>
    </row>
    <row r="840" spans="2:17" s="77" customFormat="1">
      <c r="B840" s="124">
        <v>428</v>
      </c>
      <c r="C840" s="39" t="s">
        <v>951</v>
      </c>
      <c r="D840" s="39" t="s">
        <v>856</v>
      </c>
      <c r="E840" s="39" t="s">
        <v>24</v>
      </c>
      <c r="F840" s="39" t="s">
        <v>856</v>
      </c>
      <c r="G840" s="39" t="s">
        <v>24</v>
      </c>
      <c r="H840" s="65" t="s">
        <v>1018</v>
      </c>
      <c r="I840" s="74" t="s">
        <v>70</v>
      </c>
      <c r="J840" s="39" t="s">
        <v>79</v>
      </c>
      <c r="K840" s="73">
        <v>2021</v>
      </c>
      <c r="L840" s="75">
        <v>44348</v>
      </c>
      <c r="M840" s="40">
        <v>44348</v>
      </c>
      <c r="N840" s="20"/>
      <c r="O840" s="74" t="s">
        <v>443</v>
      </c>
      <c r="P840" s="74" t="s">
        <v>1019</v>
      </c>
      <c r="Q840" s="20"/>
    </row>
    <row r="841" spans="2:17" s="77" customFormat="1">
      <c r="B841" s="124">
        <v>428</v>
      </c>
      <c r="C841" s="39" t="s">
        <v>951</v>
      </c>
      <c r="D841" s="39" t="s">
        <v>856</v>
      </c>
      <c r="E841" s="39" t="s">
        <v>24</v>
      </c>
      <c r="F841" s="39" t="s">
        <v>856</v>
      </c>
      <c r="G841" s="39" t="s">
        <v>24</v>
      </c>
      <c r="H841" s="65" t="s">
        <v>1018</v>
      </c>
      <c r="I841" s="74" t="s">
        <v>70</v>
      </c>
      <c r="J841" s="39" t="s">
        <v>174</v>
      </c>
      <c r="K841" s="73">
        <v>2021</v>
      </c>
      <c r="L841" s="75">
        <v>44348</v>
      </c>
      <c r="M841" s="40">
        <v>44348</v>
      </c>
      <c r="N841" s="20"/>
      <c r="O841" s="74" t="s">
        <v>713</v>
      </c>
      <c r="P841" s="73"/>
      <c r="Q841" s="20"/>
    </row>
    <row r="842" spans="2:17" s="77" customFormat="1">
      <c r="B842" s="124">
        <v>428</v>
      </c>
      <c r="C842" s="39" t="s">
        <v>951</v>
      </c>
      <c r="D842" s="39" t="s">
        <v>856</v>
      </c>
      <c r="E842" s="39" t="s">
        <v>24</v>
      </c>
      <c r="F842" s="39" t="s">
        <v>856</v>
      </c>
      <c r="G842" s="39" t="s">
        <v>24</v>
      </c>
      <c r="H842" s="65" t="s">
        <v>1018</v>
      </c>
      <c r="I842" s="74" t="s">
        <v>70</v>
      </c>
      <c r="J842" s="39" t="s">
        <v>174</v>
      </c>
      <c r="K842" s="73">
        <v>2021</v>
      </c>
      <c r="L842" s="75">
        <v>44348</v>
      </c>
      <c r="M842" s="40">
        <v>44348</v>
      </c>
      <c r="N842" s="20"/>
      <c r="O842" s="74" t="s">
        <v>1022</v>
      </c>
      <c r="P842" s="73"/>
      <c r="Q842" s="20"/>
    </row>
    <row r="843" spans="2:17" s="77" customFormat="1">
      <c r="B843" s="124">
        <v>428</v>
      </c>
      <c r="C843" s="39" t="s">
        <v>951</v>
      </c>
      <c r="D843" s="39" t="s">
        <v>856</v>
      </c>
      <c r="E843" s="39" t="s">
        <v>24</v>
      </c>
      <c r="F843" s="39" t="s">
        <v>856</v>
      </c>
      <c r="G843" s="39" t="s">
        <v>24</v>
      </c>
      <c r="H843" s="65" t="s">
        <v>1018</v>
      </c>
      <c r="I843" s="74" t="s">
        <v>70</v>
      </c>
      <c r="J843" s="39" t="s">
        <v>272</v>
      </c>
      <c r="K843" s="73">
        <v>2021</v>
      </c>
      <c r="L843" s="75">
        <v>44348</v>
      </c>
      <c r="M843" s="40">
        <v>44348</v>
      </c>
      <c r="N843" s="20"/>
      <c r="O843" s="106" t="s">
        <v>2198</v>
      </c>
      <c r="P843" s="74" t="s">
        <v>1023</v>
      </c>
      <c r="Q843" s="20"/>
    </row>
    <row r="844" spans="2:17" s="77" customFormat="1">
      <c r="B844" s="124">
        <v>429</v>
      </c>
      <c r="C844" s="20" t="s">
        <v>951</v>
      </c>
      <c r="D844" s="20" t="s">
        <v>856</v>
      </c>
      <c r="E844" s="20" t="s">
        <v>24</v>
      </c>
      <c r="F844" s="73"/>
      <c r="G844" s="39" t="s">
        <v>24</v>
      </c>
      <c r="H844" s="42"/>
      <c r="I844" s="74" t="s">
        <v>168</v>
      </c>
      <c r="J844" s="39" t="s">
        <v>106</v>
      </c>
      <c r="K844" s="73">
        <v>2021</v>
      </c>
      <c r="L844" s="58">
        <v>44531</v>
      </c>
      <c r="M844" s="58">
        <v>43739</v>
      </c>
      <c r="N844" s="20"/>
      <c r="O844" s="20" t="s">
        <v>1024</v>
      </c>
      <c r="P844" s="20" t="s">
        <v>1025</v>
      </c>
      <c r="Q844" s="101" t="s">
        <v>1026</v>
      </c>
    </row>
    <row r="845" spans="2:17" s="77" customFormat="1">
      <c r="B845" s="124">
        <v>430</v>
      </c>
      <c r="C845" s="39" t="s">
        <v>951</v>
      </c>
      <c r="D845" s="20" t="s">
        <v>856</v>
      </c>
      <c r="E845" s="20" t="s">
        <v>24</v>
      </c>
      <c r="F845" s="74" t="s">
        <v>1027</v>
      </c>
      <c r="G845" s="39" t="s">
        <v>24</v>
      </c>
      <c r="H845" s="65" t="s">
        <v>1028</v>
      </c>
      <c r="I845" s="74" t="s">
        <v>51</v>
      </c>
      <c r="J845" s="39" t="s">
        <v>78</v>
      </c>
      <c r="K845" s="73">
        <v>2021</v>
      </c>
      <c r="L845" s="58">
        <v>44531</v>
      </c>
      <c r="M845" s="58">
        <v>43862</v>
      </c>
      <c r="N845" s="20"/>
      <c r="O845" s="20" t="s">
        <v>64</v>
      </c>
      <c r="P845" s="20" t="s">
        <v>980</v>
      </c>
      <c r="Q845" s="101" t="s">
        <v>1029</v>
      </c>
    </row>
    <row r="846" spans="2:17" s="77" customFormat="1">
      <c r="B846" s="124">
        <v>430</v>
      </c>
      <c r="C846" s="39" t="s">
        <v>951</v>
      </c>
      <c r="D846" s="20" t="s">
        <v>856</v>
      </c>
      <c r="E846" s="20" t="s">
        <v>24</v>
      </c>
      <c r="F846" s="74" t="s">
        <v>1027</v>
      </c>
      <c r="G846" s="39" t="s">
        <v>24</v>
      </c>
      <c r="H846" s="65" t="s">
        <v>1028</v>
      </c>
      <c r="I846" s="74" t="s">
        <v>51</v>
      </c>
      <c r="J846" s="39" t="s">
        <v>92</v>
      </c>
      <c r="K846" s="73">
        <v>2021</v>
      </c>
      <c r="L846" s="58">
        <v>44531</v>
      </c>
      <c r="M846" s="58">
        <v>43862</v>
      </c>
      <c r="N846" s="20"/>
      <c r="O846" s="20" t="s">
        <v>64</v>
      </c>
      <c r="P846" s="20" t="s">
        <v>298</v>
      </c>
      <c r="Q846" s="101"/>
    </row>
    <row r="847" spans="2:17" s="77" customFormat="1">
      <c r="B847" s="124">
        <v>430</v>
      </c>
      <c r="C847" s="39" t="s">
        <v>951</v>
      </c>
      <c r="D847" s="20" t="s">
        <v>856</v>
      </c>
      <c r="E847" s="20" t="s">
        <v>24</v>
      </c>
      <c r="F847" s="74" t="s">
        <v>1027</v>
      </c>
      <c r="G847" s="39" t="s">
        <v>24</v>
      </c>
      <c r="H847" s="65" t="s">
        <v>1028</v>
      </c>
      <c r="I847" s="74" t="s">
        <v>51</v>
      </c>
      <c r="J847" s="39" t="s">
        <v>96</v>
      </c>
      <c r="K847" s="73">
        <v>2021</v>
      </c>
      <c r="L847" s="58">
        <v>44531</v>
      </c>
      <c r="M847" s="58">
        <v>43862</v>
      </c>
      <c r="N847" s="20"/>
      <c r="O847" s="20" t="s">
        <v>64</v>
      </c>
      <c r="P847" s="20"/>
      <c r="Q847" s="101"/>
    </row>
    <row r="848" spans="2:17" s="77" customFormat="1">
      <c r="B848" s="124">
        <v>431</v>
      </c>
      <c r="C848" s="39" t="s">
        <v>951</v>
      </c>
      <c r="D848" s="39" t="s">
        <v>856</v>
      </c>
      <c r="E848" s="39" t="s">
        <v>24</v>
      </c>
      <c r="F848" s="39" t="s">
        <v>856</v>
      </c>
      <c r="G848" s="39" t="s">
        <v>24</v>
      </c>
      <c r="H848" s="65" t="s">
        <v>1018</v>
      </c>
      <c r="I848" s="74" t="s">
        <v>180</v>
      </c>
      <c r="J848" s="73" t="s">
        <v>226</v>
      </c>
      <c r="K848" s="73">
        <v>2021</v>
      </c>
      <c r="L848" s="75">
        <v>44531</v>
      </c>
      <c r="M848" s="40">
        <v>44531</v>
      </c>
      <c r="N848" s="20"/>
      <c r="O848" s="74" t="s">
        <v>1030</v>
      </c>
      <c r="P848" s="74" t="s">
        <v>1031</v>
      </c>
      <c r="Q848" s="74" t="s">
        <v>1032</v>
      </c>
    </row>
    <row r="849" spans="1:17" s="77" customFormat="1">
      <c r="B849" s="124">
        <v>432</v>
      </c>
      <c r="C849" s="20" t="s">
        <v>951</v>
      </c>
      <c r="D849" s="20" t="s">
        <v>856</v>
      </c>
      <c r="E849" s="20" t="s">
        <v>24</v>
      </c>
      <c r="F849" s="20" t="s">
        <v>2233</v>
      </c>
      <c r="G849" s="20" t="s">
        <v>24</v>
      </c>
      <c r="H849" s="42" t="s">
        <v>1033</v>
      </c>
      <c r="I849" s="73" t="s">
        <v>51</v>
      </c>
      <c r="J849" s="73" t="s">
        <v>52</v>
      </c>
      <c r="K849" s="73">
        <v>2022</v>
      </c>
      <c r="L849" s="40">
        <v>44593</v>
      </c>
      <c r="M849" s="40">
        <v>44593</v>
      </c>
      <c r="N849" s="20"/>
      <c r="O849" s="73"/>
      <c r="P849" s="73"/>
      <c r="Q849" s="20" t="s">
        <v>69</v>
      </c>
    </row>
    <row r="850" spans="1:17" s="77" customFormat="1">
      <c r="B850" s="124">
        <v>433</v>
      </c>
      <c r="C850" s="20" t="s">
        <v>951</v>
      </c>
      <c r="D850" s="20" t="s">
        <v>856</v>
      </c>
      <c r="E850" s="20" t="s">
        <v>24</v>
      </c>
      <c r="F850" s="20" t="s">
        <v>856</v>
      </c>
      <c r="G850" s="20" t="s">
        <v>24</v>
      </c>
      <c r="H850" s="42" t="s">
        <v>975</v>
      </c>
      <c r="I850" s="73" t="s">
        <v>51</v>
      </c>
      <c r="J850" s="73" t="s">
        <v>141</v>
      </c>
      <c r="K850" s="73">
        <v>2023</v>
      </c>
      <c r="L850" s="40">
        <v>45261</v>
      </c>
      <c r="M850" s="40">
        <v>44805</v>
      </c>
      <c r="N850" s="20" t="s">
        <v>72</v>
      </c>
      <c r="O850" s="73" t="s">
        <v>443</v>
      </c>
      <c r="P850" s="73" t="s">
        <v>1590</v>
      </c>
      <c r="Q850" s="20" t="s">
        <v>2232</v>
      </c>
    </row>
    <row r="851" spans="1:17" s="77" customFormat="1">
      <c r="B851" s="124">
        <v>434</v>
      </c>
      <c r="C851" s="39" t="s">
        <v>1034</v>
      </c>
      <c r="D851" s="39" t="s">
        <v>454</v>
      </c>
      <c r="E851" s="39" t="s">
        <v>24</v>
      </c>
      <c r="F851" s="74" t="s">
        <v>454</v>
      </c>
      <c r="G851" s="39" t="s">
        <v>24</v>
      </c>
      <c r="H851" s="42"/>
      <c r="I851" s="74" t="s">
        <v>51</v>
      </c>
      <c r="J851" s="39" t="s">
        <v>52</v>
      </c>
      <c r="K851" s="73">
        <v>2019</v>
      </c>
      <c r="L851" s="75">
        <v>43739</v>
      </c>
      <c r="M851" s="58">
        <v>43739</v>
      </c>
      <c r="N851" s="20"/>
      <c r="O851" s="20" t="s">
        <v>64</v>
      </c>
      <c r="P851" s="73"/>
      <c r="Q851" s="20" t="s">
        <v>1035</v>
      </c>
    </row>
    <row r="852" spans="1:17" s="77" customFormat="1">
      <c r="B852" s="124">
        <v>435</v>
      </c>
      <c r="C852" s="20" t="s">
        <v>1036</v>
      </c>
      <c r="D852" s="20" t="s">
        <v>1037</v>
      </c>
      <c r="E852" s="20" t="s">
        <v>24</v>
      </c>
      <c r="F852" s="20" t="s">
        <v>1037</v>
      </c>
      <c r="G852" s="20" t="s">
        <v>24</v>
      </c>
      <c r="H852" s="58"/>
      <c r="I852" s="73" t="s">
        <v>265</v>
      </c>
      <c r="J852" s="20" t="s">
        <v>270</v>
      </c>
      <c r="K852" s="73">
        <v>2009</v>
      </c>
      <c r="L852" s="75">
        <v>39845</v>
      </c>
      <c r="M852" s="58">
        <v>39845</v>
      </c>
      <c r="N852" s="20"/>
      <c r="O852" s="20" t="s">
        <v>522</v>
      </c>
      <c r="P852" s="73"/>
      <c r="Q852" s="20"/>
    </row>
    <row r="853" spans="1:17" s="77" customFormat="1">
      <c r="B853" s="124">
        <v>436</v>
      </c>
      <c r="C853" s="20" t="s">
        <v>1036</v>
      </c>
      <c r="D853" s="20" t="s">
        <v>1037</v>
      </c>
      <c r="E853" s="20" t="s">
        <v>24</v>
      </c>
      <c r="F853" s="20" t="s">
        <v>1037</v>
      </c>
      <c r="G853" s="20" t="s">
        <v>24</v>
      </c>
      <c r="H853" s="58"/>
      <c r="I853" s="73" t="s">
        <v>51</v>
      </c>
      <c r="J853" s="20" t="s">
        <v>92</v>
      </c>
      <c r="K853" s="73">
        <v>2016</v>
      </c>
      <c r="L853" s="75">
        <v>42675</v>
      </c>
      <c r="M853" s="58">
        <v>42675</v>
      </c>
      <c r="N853" s="20"/>
      <c r="O853" s="20" t="s">
        <v>93</v>
      </c>
      <c r="P853" s="73"/>
      <c r="Q853" s="20" t="s">
        <v>1038</v>
      </c>
    </row>
    <row r="854" spans="1:17" s="77" customFormat="1">
      <c r="B854" s="124">
        <v>437</v>
      </c>
      <c r="C854" s="20" t="s">
        <v>1036</v>
      </c>
      <c r="D854" s="20" t="s">
        <v>1037</v>
      </c>
      <c r="E854" s="20" t="s">
        <v>24</v>
      </c>
      <c r="F854" s="20" t="s">
        <v>1037</v>
      </c>
      <c r="G854" s="20" t="s">
        <v>24</v>
      </c>
      <c r="H854" s="58"/>
      <c r="I854" s="73" t="s">
        <v>51</v>
      </c>
      <c r="J854" s="20" t="s">
        <v>52</v>
      </c>
      <c r="K854" s="73">
        <v>2018</v>
      </c>
      <c r="L854" s="75">
        <v>43252</v>
      </c>
      <c r="M854" s="58">
        <v>43252</v>
      </c>
      <c r="N854" s="20"/>
      <c r="O854" s="20"/>
      <c r="P854" s="73"/>
      <c r="Q854" s="20" t="s">
        <v>69</v>
      </c>
    </row>
    <row r="855" spans="1:17" s="81" customFormat="1">
      <c r="A855" s="77"/>
      <c r="B855" s="124">
        <v>438</v>
      </c>
      <c r="C855" s="20" t="s">
        <v>1036</v>
      </c>
      <c r="D855" s="20" t="s">
        <v>1037</v>
      </c>
      <c r="E855" s="20" t="s">
        <v>24</v>
      </c>
      <c r="F855" s="20" t="s">
        <v>1037</v>
      </c>
      <c r="G855" s="20" t="s">
        <v>24</v>
      </c>
      <c r="H855" s="58"/>
      <c r="I855" s="74" t="s">
        <v>60</v>
      </c>
      <c r="J855" s="39" t="s">
        <v>60</v>
      </c>
      <c r="K855" s="73">
        <v>2019</v>
      </c>
      <c r="L855" s="75">
        <v>43800</v>
      </c>
      <c r="M855" s="58">
        <v>43952</v>
      </c>
      <c r="N855" s="20"/>
      <c r="O855" s="20" t="s">
        <v>319</v>
      </c>
      <c r="P855" s="73"/>
      <c r="Q855" s="20"/>
    </row>
    <row r="856" spans="1:17" s="81" customFormat="1">
      <c r="A856" s="77"/>
      <c r="B856" s="124">
        <v>439</v>
      </c>
      <c r="C856" s="20" t="s">
        <v>1036</v>
      </c>
      <c r="D856" s="20" t="s">
        <v>1037</v>
      </c>
      <c r="E856" s="20" t="s">
        <v>24</v>
      </c>
      <c r="F856" s="20" t="s">
        <v>1214</v>
      </c>
      <c r="G856" s="20" t="s">
        <v>24</v>
      </c>
      <c r="H856" s="58" t="s">
        <v>2200</v>
      </c>
      <c r="I856" s="74" t="s">
        <v>51</v>
      </c>
      <c r="J856" s="39" t="s">
        <v>52</v>
      </c>
      <c r="K856" s="73">
        <v>2022</v>
      </c>
      <c r="L856" s="75">
        <v>44713</v>
      </c>
      <c r="M856" s="58">
        <v>44774</v>
      </c>
      <c r="N856" s="20"/>
      <c r="O856" s="20" t="s">
        <v>93</v>
      </c>
      <c r="P856" s="73"/>
      <c r="Q856" s="20" t="s">
        <v>2199</v>
      </c>
    </row>
    <row r="857" spans="1:17" s="77" customFormat="1">
      <c r="B857" s="124">
        <v>440</v>
      </c>
      <c r="C857" s="20" t="s">
        <v>1036</v>
      </c>
      <c r="D857" s="20" t="s">
        <v>1037</v>
      </c>
      <c r="E857" s="20" t="s">
        <v>24</v>
      </c>
      <c r="F857" s="20" t="s">
        <v>1037</v>
      </c>
      <c r="G857" s="20" t="s">
        <v>24</v>
      </c>
      <c r="H857" s="58"/>
      <c r="I857" s="73" t="s">
        <v>51</v>
      </c>
      <c r="J857" s="39" t="s">
        <v>101</v>
      </c>
      <c r="K857" s="73">
        <v>2022</v>
      </c>
      <c r="L857" s="75">
        <v>44896</v>
      </c>
      <c r="M857" s="58">
        <v>44075</v>
      </c>
      <c r="N857" s="20" t="s">
        <v>72</v>
      </c>
      <c r="O857" s="20" t="s">
        <v>64</v>
      </c>
      <c r="P857" s="73" t="s">
        <v>336</v>
      </c>
      <c r="Q857" s="20" t="s">
        <v>1039</v>
      </c>
    </row>
    <row r="858" spans="1:17" s="77" customFormat="1">
      <c r="B858" s="124">
        <v>441</v>
      </c>
      <c r="C858" s="39" t="s">
        <v>1040</v>
      </c>
      <c r="D858" s="39" t="s">
        <v>859</v>
      </c>
      <c r="E858" s="39" t="s">
        <v>24</v>
      </c>
      <c r="F858" s="39" t="s">
        <v>943</v>
      </c>
      <c r="G858" s="39" t="s">
        <v>24</v>
      </c>
      <c r="H858" s="60" t="s">
        <v>1041</v>
      </c>
      <c r="I858" s="74" t="s">
        <v>51</v>
      </c>
      <c r="J858" s="39" t="s">
        <v>52</v>
      </c>
      <c r="K858" s="73">
        <v>2020</v>
      </c>
      <c r="L858" s="75">
        <v>43862</v>
      </c>
      <c r="M858" s="58">
        <v>43862</v>
      </c>
      <c r="N858" s="20"/>
      <c r="O858" s="20"/>
      <c r="P858" s="73"/>
      <c r="Q858" s="20" t="s">
        <v>634</v>
      </c>
    </row>
    <row r="859" spans="1:17" s="77" customFormat="1">
      <c r="B859" s="124">
        <v>442</v>
      </c>
      <c r="C859" s="39" t="s">
        <v>1040</v>
      </c>
      <c r="D859" s="39" t="s">
        <v>859</v>
      </c>
      <c r="E859" s="39" t="s">
        <v>24</v>
      </c>
      <c r="F859" s="39" t="s">
        <v>859</v>
      </c>
      <c r="G859" s="39" t="s">
        <v>24</v>
      </c>
      <c r="H859" s="60" t="s">
        <v>1042</v>
      </c>
      <c r="I859" s="74" t="s">
        <v>51</v>
      </c>
      <c r="J859" s="39" t="s">
        <v>52</v>
      </c>
      <c r="K859" s="73">
        <v>2020</v>
      </c>
      <c r="L859" s="75">
        <v>44166</v>
      </c>
      <c r="M859" s="58">
        <v>44166</v>
      </c>
      <c r="N859" s="20"/>
      <c r="O859" s="20"/>
      <c r="P859" s="73"/>
      <c r="Q859" s="39" t="s">
        <v>69</v>
      </c>
    </row>
    <row r="860" spans="1:17" s="77" customFormat="1">
      <c r="B860" s="124">
        <v>443</v>
      </c>
      <c r="C860" s="39" t="s">
        <v>1040</v>
      </c>
      <c r="D860" s="39" t="s">
        <v>859</v>
      </c>
      <c r="E860" s="39" t="s">
        <v>24</v>
      </c>
      <c r="F860" s="39" t="s">
        <v>1043</v>
      </c>
      <c r="G860" s="39" t="s">
        <v>24</v>
      </c>
      <c r="H860" s="60" t="s">
        <v>1044</v>
      </c>
      <c r="I860" s="74" t="s">
        <v>51</v>
      </c>
      <c r="J860" s="39" t="s">
        <v>52</v>
      </c>
      <c r="K860" s="73">
        <v>2020</v>
      </c>
      <c r="L860" s="75">
        <v>44166</v>
      </c>
      <c r="M860" s="58">
        <v>44166</v>
      </c>
      <c r="N860" s="20"/>
      <c r="O860" s="20"/>
      <c r="P860" s="73"/>
      <c r="Q860" s="20" t="s">
        <v>69</v>
      </c>
    </row>
    <row r="861" spans="1:17" s="77" customFormat="1">
      <c r="B861" s="124">
        <v>444</v>
      </c>
      <c r="C861" s="20" t="s">
        <v>1045</v>
      </c>
      <c r="D861" s="20" t="s">
        <v>437</v>
      </c>
      <c r="E861" s="20" t="s">
        <v>24</v>
      </c>
      <c r="F861" s="73"/>
      <c r="G861" s="73" t="s">
        <v>203</v>
      </c>
      <c r="H861" s="104"/>
      <c r="I861" s="73" t="s">
        <v>176</v>
      </c>
      <c r="J861" s="73" t="s">
        <v>176</v>
      </c>
      <c r="K861" s="73">
        <v>2012</v>
      </c>
      <c r="L861" s="75">
        <v>41244</v>
      </c>
      <c r="M861" s="58">
        <v>42491</v>
      </c>
      <c r="N861" s="20"/>
      <c r="O861" s="20"/>
      <c r="P861" s="73"/>
      <c r="Q861" s="39"/>
    </row>
    <row r="862" spans="1:17" s="77" customFormat="1">
      <c r="B862" s="124">
        <v>445</v>
      </c>
      <c r="C862" s="20" t="s">
        <v>1045</v>
      </c>
      <c r="D862" s="20" t="s">
        <v>437</v>
      </c>
      <c r="E862" s="20" t="s">
        <v>24</v>
      </c>
      <c r="F862" s="73"/>
      <c r="G862" s="73" t="s">
        <v>203</v>
      </c>
      <c r="H862" s="104"/>
      <c r="I862" s="73" t="s">
        <v>265</v>
      </c>
      <c r="J862" s="73" t="s">
        <v>270</v>
      </c>
      <c r="K862" s="73">
        <v>2015</v>
      </c>
      <c r="L862" s="75">
        <v>42125</v>
      </c>
      <c r="M862" s="58">
        <v>42125</v>
      </c>
      <c r="N862" s="20"/>
      <c r="O862" s="20"/>
      <c r="P862" s="73"/>
      <c r="Q862" s="39"/>
    </row>
    <row r="863" spans="1:17" s="77" customFormat="1">
      <c r="B863" s="124">
        <v>445</v>
      </c>
      <c r="C863" s="20" t="s">
        <v>1045</v>
      </c>
      <c r="D863" s="20" t="s">
        <v>437</v>
      </c>
      <c r="E863" s="20" t="s">
        <v>24</v>
      </c>
      <c r="F863" s="73"/>
      <c r="G863" s="73" t="s">
        <v>203</v>
      </c>
      <c r="H863" s="104"/>
      <c r="I863" s="73" t="s">
        <v>265</v>
      </c>
      <c r="J863" s="73" t="s">
        <v>581</v>
      </c>
      <c r="K863" s="73">
        <v>2015</v>
      </c>
      <c r="L863" s="75">
        <v>42125</v>
      </c>
      <c r="M863" s="58">
        <v>42125</v>
      </c>
      <c r="N863" s="20"/>
      <c r="O863" s="73"/>
      <c r="P863" s="20"/>
      <c r="Q863" s="20" t="s">
        <v>1046</v>
      </c>
    </row>
    <row r="864" spans="1:17" s="77" customFormat="1">
      <c r="B864" s="124">
        <v>446</v>
      </c>
      <c r="C864" s="20" t="s">
        <v>1045</v>
      </c>
      <c r="D864" s="20" t="s">
        <v>437</v>
      </c>
      <c r="E864" s="20" t="s">
        <v>24</v>
      </c>
      <c r="F864" s="73"/>
      <c r="G864" s="73" t="s">
        <v>203</v>
      </c>
      <c r="H864" s="104"/>
      <c r="I864" s="73" t="s">
        <v>60</v>
      </c>
      <c r="J864" s="73" t="s">
        <v>60</v>
      </c>
      <c r="K864" s="73">
        <v>2017</v>
      </c>
      <c r="L864" s="40">
        <v>42767</v>
      </c>
      <c r="M864" s="58">
        <v>42767</v>
      </c>
      <c r="N864" s="20"/>
      <c r="O864" s="20" t="s">
        <v>322</v>
      </c>
      <c r="P864" s="20" t="s">
        <v>477</v>
      </c>
      <c r="Q864" s="20" t="s">
        <v>1047</v>
      </c>
    </row>
    <row r="865" spans="2:17" s="77" customFormat="1">
      <c r="B865" s="124">
        <v>446</v>
      </c>
      <c r="C865" s="20" t="s">
        <v>1045</v>
      </c>
      <c r="D865" s="20" t="s">
        <v>437</v>
      </c>
      <c r="E865" s="20" t="s">
        <v>24</v>
      </c>
      <c r="F865" s="73"/>
      <c r="G865" s="73" t="s">
        <v>203</v>
      </c>
      <c r="H865" s="104"/>
      <c r="I865" s="73" t="s">
        <v>60</v>
      </c>
      <c r="J865" s="73" t="s">
        <v>496</v>
      </c>
      <c r="K865" s="73">
        <v>2017</v>
      </c>
      <c r="L865" s="40">
        <v>42767</v>
      </c>
      <c r="M865" s="58">
        <v>42767</v>
      </c>
      <c r="N865" s="20"/>
      <c r="O865" s="20"/>
      <c r="P865" s="20"/>
      <c r="Q865" s="20"/>
    </row>
    <row r="866" spans="2:17" s="77" customFormat="1">
      <c r="B866" s="124">
        <v>446</v>
      </c>
      <c r="C866" s="20" t="s">
        <v>1045</v>
      </c>
      <c r="D866" s="20" t="s">
        <v>437</v>
      </c>
      <c r="E866" s="20" t="s">
        <v>24</v>
      </c>
      <c r="F866" s="73"/>
      <c r="G866" s="73" t="s">
        <v>203</v>
      </c>
      <c r="H866" s="104"/>
      <c r="I866" s="73" t="s">
        <v>60</v>
      </c>
      <c r="J866" s="73" t="s">
        <v>581</v>
      </c>
      <c r="K866" s="73">
        <v>2017</v>
      </c>
      <c r="L866" s="40">
        <v>42767</v>
      </c>
      <c r="M866" s="58">
        <v>42767</v>
      </c>
      <c r="N866" s="20"/>
      <c r="O866" s="73" t="s">
        <v>322</v>
      </c>
      <c r="P866" s="20" t="s">
        <v>1048</v>
      </c>
      <c r="Q866" s="20"/>
    </row>
    <row r="867" spans="2:17" s="77" customFormat="1">
      <c r="B867" s="124">
        <v>447</v>
      </c>
      <c r="C867" s="20" t="s">
        <v>1045</v>
      </c>
      <c r="D867" s="20" t="s">
        <v>437</v>
      </c>
      <c r="E867" s="20" t="s">
        <v>24</v>
      </c>
      <c r="F867" s="73"/>
      <c r="G867" s="73" t="s">
        <v>203</v>
      </c>
      <c r="H867" s="104"/>
      <c r="I867" s="73" t="s">
        <v>60</v>
      </c>
      <c r="J867" s="73" t="s">
        <v>108</v>
      </c>
      <c r="K867" s="73">
        <v>2017</v>
      </c>
      <c r="L867" s="40">
        <v>43009</v>
      </c>
      <c r="M867" s="58">
        <v>43009</v>
      </c>
      <c r="N867" s="20"/>
      <c r="O867" s="73"/>
      <c r="P867" s="20"/>
      <c r="Q867" s="20" t="s">
        <v>1049</v>
      </c>
    </row>
    <row r="868" spans="2:17" s="77" customFormat="1">
      <c r="B868" s="124">
        <v>448</v>
      </c>
      <c r="C868" s="20" t="s">
        <v>1050</v>
      </c>
      <c r="D868" s="20" t="s">
        <v>858</v>
      </c>
      <c r="E868" s="20" t="s">
        <v>24</v>
      </c>
      <c r="F868" s="20" t="s">
        <v>858</v>
      </c>
      <c r="G868" s="20" t="s">
        <v>24</v>
      </c>
      <c r="H868" s="42"/>
      <c r="I868" s="73" t="s">
        <v>330</v>
      </c>
      <c r="J868" s="73" t="s">
        <v>498</v>
      </c>
      <c r="K868" s="73">
        <v>2014</v>
      </c>
      <c r="L868" s="40">
        <v>41974</v>
      </c>
      <c r="M868" s="58">
        <v>42705</v>
      </c>
      <c r="N868" s="20"/>
      <c r="O868" s="73"/>
      <c r="P868" s="20"/>
      <c r="Q868" s="20"/>
    </row>
    <row r="869" spans="2:17" s="77" customFormat="1">
      <c r="B869" s="124">
        <v>449</v>
      </c>
      <c r="C869" s="20" t="s">
        <v>1050</v>
      </c>
      <c r="D869" s="20" t="s">
        <v>858</v>
      </c>
      <c r="E869" s="20" t="s">
        <v>24</v>
      </c>
      <c r="F869" s="20" t="s">
        <v>858</v>
      </c>
      <c r="G869" s="20" t="s">
        <v>24</v>
      </c>
      <c r="H869" s="42"/>
      <c r="I869" s="73" t="s">
        <v>180</v>
      </c>
      <c r="J869" s="20" t="s">
        <v>96</v>
      </c>
      <c r="K869" s="73">
        <v>2017</v>
      </c>
      <c r="L869" s="40">
        <v>43070</v>
      </c>
      <c r="M869" s="58">
        <v>43252</v>
      </c>
      <c r="N869" s="20"/>
      <c r="O869" s="20"/>
      <c r="P869" s="20"/>
      <c r="Q869" s="20" t="s">
        <v>1051</v>
      </c>
    </row>
    <row r="870" spans="2:17" s="77" customFormat="1">
      <c r="B870" s="124">
        <v>449</v>
      </c>
      <c r="C870" s="20" t="s">
        <v>1050</v>
      </c>
      <c r="D870" s="20" t="s">
        <v>858</v>
      </c>
      <c r="E870" s="20" t="s">
        <v>24</v>
      </c>
      <c r="F870" s="20" t="s">
        <v>858</v>
      </c>
      <c r="G870" s="20" t="s">
        <v>24</v>
      </c>
      <c r="H870" s="42"/>
      <c r="I870" s="73" t="s">
        <v>180</v>
      </c>
      <c r="J870" s="20" t="s">
        <v>176</v>
      </c>
      <c r="K870" s="73">
        <v>2017</v>
      </c>
      <c r="L870" s="40">
        <v>43070</v>
      </c>
      <c r="M870" s="58">
        <v>43252</v>
      </c>
      <c r="N870" s="20"/>
      <c r="O870" s="73"/>
      <c r="P870" s="20"/>
      <c r="Q870" s="20"/>
    </row>
    <row r="871" spans="2:17" s="77" customFormat="1">
      <c r="B871" s="124">
        <v>450</v>
      </c>
      <c r="C871" s="39" t="s">
        <v>1050</v>
      </c>
      <c r="D871" s="39" t="s">
        <v>858</v>
      </c>
      <c r="E871" s="39" t="s">
        <v>24</v>
      </c>
      <c r="F871" s="39" t="s">
        <v>858</v>
      </c>
      <c r="G871" s="39" t="s">
        <v>24</v>
      </c>
      <c r="H871" s="42"/>
      <c r="I871" s="74" t="s">
        <v>168</v>
      </c>
      <c r="J871" s="39" t="s">
        <v>155</v>
      </c>
      <c r="K871" s="73">
        <v>2018</v>
      </c>
      <c r="L871" s="40">
        <v>43221</v>
      </c>
      <c r="M871" s="58">
        <v>43221</v>
      </c>
      <c r="N871" s="20"/>
      <c r="O871" s="20" t="s">
        <v>925</v>
      </c>
      <c r="P871" s="20"/>
      <c r="Q871" s="20" t="s">
        <v>1052</v>
      </c>
    </row>
    <row r="872" spans="2:17" s="77" customFormat="1">
      <c r="B872" s="124">
        <v>450</v>
      </c>
      <c r="C872" s="39" t="s">
        <v>1050</v>
      </c>
      <c r="D872" s="39" t="s">
        <v>858</v>
      </c>
      <c r="E872" s="39" t="s">
        <v>24</v>
      </c>
      <c r="F872" s="39" t="s">
        <v>858</v>
      </c>
      <c r="G872" s="39" t="s">
        <v>24</v>
      </c>
      <c r="H872" s="42"/>
      <c r="I872" s="74" t="s">
        <v>168</v>
      </c>
      <c r="J872" s="39" t="s">
        <v>113</v>
      </c>
      <c r="K872" s="73">
        <v>2018</v>
      </c>
      <c r="L872" s="40">
        <v>43221</v>
      </c>
      <c r="M872" s="58">
        <v>43221</v>
      </c>
      <c r="N872" s="20"/>
      <c r="O872" s="20" t="s">
        <v>293</v>
      </c>
      <c r="P872" s="20"/>
      <c r="Q872" s="20"/>
    </row>
    <row r="873" spans="2:17" s="77" customFormat="1">
      <c r="B873" s="124">
        <v>451</v>
      </c>
      <c r="C873" s="20" t="s">
        <v>1050</v>
      </c>
      <c r="D873" s="20" t="s">
        <v>858</v>
      </c>
      <c r="E873" s="20" t="s">
        <v>24</v>
      </c>
      <c r="F873" s="20"/>
      <c r="G873" s="20" t="s">
        <v>203</v>
      </c>
      <c r="H873" s="42" t="s">
        <v>1053</v>
      </c>
      <c r="I873" s="73" t="s">
        <v>60</v>
      </c>
      <c r="J873" s="20" t="s">
        <v>60</v>
      </c>
      <c r="K873" s="73">
        <v>2018</v>
      </c>
      <c r="L873" s="40">
        <v>43435</v>
      </c>
      <c r="M873" s="58">
        <v>43040</v>
      </c>
      <c r="N873" s="20"/>
      <c r="O873" s="20"/>
      <c r="P873" s="61"/>
      <c r="Q873" s="20" t="s">
        <v>1054</v>
      </c>
    </row>
    <row r="874" spans="2:17" s="77" customFormat="1">
      <c r="B874" s="124">
        <v>452</v>
      </c>
      <c r="C874" s="20" t="s">
        <v>1050</v>
      </c>
      <c r="D874" s="20" t="s">
        <v>858</v>
      </c>
      <c r="E874" s="20" t="s">
        <v>24</v>
      </c>
      <c r="F874" s="20" t="s">
        <v>858</v>
      </c>
      <c r="G874" s="20" t="s">
        <v>24</v>
      </c>
      <c r="H874" s="42" t="s">
        <v>1055</v>
      </c>
      <c r="I874" s="73" t="s">
        <v>60</v>
      </c>
      <c r="J874" s="20" t="s">
        <v>60</v>
      </c>
      <c r="K874" s="73">
        <v>2019</v>
      </c>
      <c r="L874" s="40">
        <v>43556</v>
      </c>
      <c r="M874" s="58">
        <v>43556</v>
      </c>
      <c r="N874" s="20"/>
      <c r="O874" s="20" t="s">
        <v>61</v>
      </c>
      <c r="P874" s="20"/>
      <c r="Q874" s="20"/>
    </row>
    <row r="875" spans="2:17" s="77" customFormat="1">
      <c r="B875" s="124">
        <v>452</v>
      </c>
      <c r="C875" s="20" t="s">
        <v>1050</v>
      </c>
      <c r="D875" s="20" t="s">
        <v>858</v>
      </c>
      <c r="E875" s="20" t="s">
        <v>24</v>
      </c>
      <c r="F875" s="20" t="s">
        <v>858</v>
      </c>
      <c r="G875" s="20" t="s">
        <v>24</v>
      </c>
      <c r="H875" s="42" t="s">
        <v>1055</v>
      </c>
      <c r="I875" s="73" t="s">
        <v>60</v>
      </c>
      <c r="J875" s="20" t="s">
        <v>596</v>
      </c>
      <c r="K875" s="73">
        <v>2019</v>
      </c>
      <c r="L875" s="40">
        <v>43556</v>
      </c>
      <c r="M875" s="58">
        <v>43556</v>
      </c>
      <c r="N875" s="20"/>
      <c r="O875" s="20" t="s">
        <v>61</v>
      </c>
      <c r="P875" s="20"/>
      <c r="Q875" s="20" t="s">
        <v>1056</v>
      </c>
    </row>
    <row r="876" spans="2:17" s="77" customFormat="1">
      <c r="B876" s="124">
        <v>453</v>
      </c>
      <c r="C876" s="39" t="s">
        <v>1050</v>
      </c>
      <c r="D876" s="39" t="s">
        <v>858</v>
      </c>
      <c r="E876" s="39" t="s">
        <v>24</v>
      </c>
      <c r="F876" s="39" t="s">
        <v>858</v>
      </c>
      <c r="G876" s="39" t="s">
        <v>24</v>
      </c>
      <c r="H876" s="42"/>
      <c r="I876" s="74" t="s">
        <v>168</v>
      </c>
      <c r="J876" s="39" t="s">
        <v>106</v>
      </c>
      <c r="K876" s="73">
        <v>2019</v>
      </c>
      <c r="L876" s="40">
        <v>43770</v>
      </c>
      <c r="M876" s="58">
        <v>43770</v>
      </c>
      <c r="N876" s="20"/>
      <c r="O876" s="20" t="s">
        <v>825</v>
      </c>
      <c r="P876" s="20"/>
      <c r="Q876" s="20" t="s">
        <v>1057</v>
      </c>
    </row>
    <row r="877" spans="2:17" s="77" customFormat="1">
      <c r="B877" s="124">
        <v>454</v>
      </c>
      <c r="C877" s="39" t="s">
        <v>1050</v>
      </c>
      <c r="D877" s="39" t="s">
        <v>858</v>
      </c>
      <c r="E877" s="39" t="s">
        <v>24</v>
      </c>
      <c r="F877" s="39" t="s">
        <v>858</v>
      </c>
      <c r="G877" s="39" t="s">
        <v>24</v>
      </c>
      <c r="H877" s="42"/>
      <c r="I877" s="74" t="s">
        <v>51</v>
      </c>
      <c r="J877" s="39" t="s">
        <v>52</v>
      </c>
      <c r="K877" s="73">
        <v>2020</v>
      </c>
      <c r="L877" s="40">
        <v>44013</v>
      </c>
      <c r="M877" s="58">
        <v>44013</v>
      </c>
      <c r="N877" s="20"/>
      <c r="O877" s="20"/>
      <c r="P877" s="20"/>
      <c r="Q877" s="20" t="s">
        <v>1058</v>
      </c>
    </row>
    <row r="878" spans="2:17" s="77" customFormat="1">
      <c r="B878" s="124">
        <v>455</v>
      </c>
      <c r="C878" s="39" t="s">
        <v>1050</v>
      </c>
      <c r="D878" s="39" t="s">
        <v>858</v>
      </c>
      <c r="E878" s="39" t="s">
        <v>24</v>
      </c>
      <c r="F878" s="39" t="s">
        <v>858</v>
      </c>
      <c r="G878" s="39" t="s">
        <v>24</v>
      </c>
      <c r="H878" s="42"/>
      <c r="I878" s="74" t="s">
        <v>51</v>
      </c>
      <c r="J878" s="39" t="s">
        <v>101</v>
      </c>
      <c r="K878" s="73">
        <v>2022</v>
      </c>
      <c r="L878" s="40">
        <v>44896</v>
      </c>
      <c r="M878" s="58">
        <v>44105</v>
      </c>
      <c r="N878" s="20" t="s">
        <v>72</v>
      </c>
      <c r="O878" s="20" t="s">
        <v>64</v>
      </c>
      <c r="P878" s="20" t="s">
        <v>336</v>
      </c>
      <c r="Q878" s="39" t="s">
        <v>1059</v>
      </c>
    </row>
    <row r="879" spans="2:17" s="77" customFormat="1">
      <c r="B879" s="124">
        <v>456</v>
      </c>
      <c r="C879" s="39" t="s">
        <v>1060</v>
      </c>
      <c r="D879" s="20" t="s">
        <v>1061</v>
      </c>
      <c r="E879" s="20" t="s">
        <v>24</v>
      </c>
      <c r="F879" s="20" t="s">
        <v>457</v>
      </c>
      <c r="G879" s="20" t="s">
        <v>24</v>
      </c>
      <c r="H879" s="20" t="s">
        <v>1062</v>
      </c>
      <c r="I879" s="73" t="s">
        <v>70</v>
      </c>
      <c r="J879" s="73" t="s">
        <v>1063</v>
      </c>
      <c r="K879" s="73">
        <v>2019</v>
      </c>
      <c r="L879" s="75">
        <v>43800</v>
      </c>
      <c r="M879" s="58">
        <v>43617</v>
      </c>
      <c r="N879" s="20"/>
      <c r="O879" s="20" t="s">
        <v>93</v>
      </c>
      <c r="P879" s="20"/>
      <c r="Q879" s="20"/>
    </row>
    <row r="880" spans="2:17" s="77" customFormat="1">
      <c r="B880" s="124">
        <v>456</v>
      </c>
      <c r="C880" s="39" t="s">
        <v>1060</v>
      </c>
      <c r="D880" s="20" t="s">
        <v>1061</v>
      </c>
      <c r="E880" s="20" t="s">
        <v>24</v>
      </c>
      <c r="F880" s="20" t="s">
        <v>1061</v>
      </c>
      <c r="G880" s="20" t="s">
        <v>24</v>
      </c>
      <c r="H880" s="20" t="s">
        <v>1062</v>
      </c>
      <c r="I880" s="73" t="s">
        <v>70</v>
      </c>
      <c r="J880" s="73" t="s">
        <v>1063</v>
      </c>
      <c r="K880" s="73">
        <v>2019</v>
      </c>
      <c r="L880" s="75">
        <v>43800</v>
      </c>
      <c r="M880" s="58">
        <v>43617</v>
      </c>
      <c r="N880" s="20"/>
      <c r="O880" s="20" t="s">
        <v>93</v>
      </c>
      <c r="P880" s="20"/>
      <c r="Q880" s="20"/>
    </row>
    <row r="881" spans="2:17" s="77" customFormat="1">
      <c r="B881" s="124">
        <v>456</v>
      </c>
      <c r="C881" s="39" t="s">
        <v>1060</v>
      </c>
      <c r="D881" s="20" t="s">
        <v>1061</v>
      </c>
      <c r="E881" s="20" t="s">
        <v>24</v>
      </c>
      <c r="F881" s="20" t="s">
        <v>457</v>
      </c>
      <c r="G881" s="20" t="s">
        <v>24</v>
      </c>
      <c r="H881" s="20" t="s">
        <v>1062</v>
      </c>
      <c r="I881" s="73" t="s">
        <v>70</v>
      </c>
      <c r="J881" s="73" t="s">
        <v>945</v>
      </c>
      <c r="K881" s="73">
        <v>2019</v>
      </c>
      <c r="L881" s="75">
        <v>43800</v>
      </c>
      <c r="M881" s="58">
        <v>43617</v>
      </c>
      <c r="N881" s="20"/>
      <c r="O881" s="20" t="s">
        <v>93</v>
      </c>
      <c r="P881" s="20"/>
      <c r="Q881" s="20" t="s">
        <v>1064</v>
      </c>
    </row>
    <row r="882" spans="2:17" s="77" customFormat="1">
      <c r="B882" s="124">
        <v>456</v>
      </c>
      <c r="C882" s="39" t="s">
        <v>1060</v>
      </c>
      <c r="D882" s="20" t="s">
        <v>1061</v>
      </c>
      <c r="E882" s="20" t="s">
        <v>24</v>
      </c>
      <c r="F882" s="20" t="s">
        <v>1061</v>
      </c>
      <c r="G882" s="20" t="s">
        <v>24</v>
      </c>
      <c r="H882" s="20" t="s">
        <v>1062</v>
      </c>
      <c r="I882" s="73" t="s">
        <v>70</v>
      </c>
      <c r="J882" s="73" t="s">
        <v>945</v>
      </c>
      <c r="K882" s="73">
        <v>2019</v>
      </c>
      <c r="L882" s="75">
        <v>43800</v>
      </c>
      <c r="M882" s="58">
        <v>43617</v>
      </c>
      <c r="N882" s="20"/>
      <c r="O882" s="20" t="s">
        <v>93</v>
      </c>
      <c r="P882" s="20"/>
      <c r="Q882" s="20"/>
    </row>
    <row r="883" spans="2:17" s="77" customFormat="1">
      <c r="B883" s="124">
        <v>457</v>
      </c>
      <c r="C883" s="39" t="s">
        <v>1060</v>
      </c>
      <c r="D883" s="20" t="s">
        <v>1061</v>
      </c>
      <c r="E883" s="20" t="s">
        <v>24</v>
      </c>
      <c r="F883" s="39" t="s">
        <v>457</v>
      </c>
      <c r="G883" s="20" t="s">
        <v>24</v>
      </c>
      <c r="H883" s="20" t="s">
        <v>1062</v>
      </c>
      <c r="I883" s="74" t="s">
        <v>70</v>
      </c>
      <c r="J883" s="39" t="s">
        <v>275</v>
      </c>
      <c r="K883" s="73">
        <v>2021</v>
      </c>
      <c r="L883" s="75">
        <v>44256</v>
      </c>
      <c r="M883" s="40">
        <v>44256</v>
      </c>
      <c r="N883" s="20"/>
      <c r="O883" s="39" t="s">
        <v>61</v>
      </c>
      <c r="P883" s="39" t="s">
        <v>1065</v>
      </c>
      <c r="Q883" s="20" t="s">
        <v>1066</v>
      </c>
    </row>
    <row r="884" spans="2:17" s="77" customFormat="1">
      <c r="B884" s="124">
        <v>457</v>
      </c>
      <c r="C884" s="39" t="s">
        <v>1060</v>
      </c>
      <c r="D884" s="20" t="s">
        <v>1061</v>
      </c>
      <c r="E884" s="20" t="s">
        <v>24</v>
      </c>
      <c r="F884" s="39" t="s">
        <v>1061</v>
      </c>
      <c r="G884" s="20" t="s">
        <v>24</v>
      </c>
      <c r="H884" s="20" t="s">
        <v>1062</v>
      </c>
      <c r="I884" s="74" t="s">
        <v>70</v>
      </c>
      <c r="J884" s="39" t="s">
        <v>275</v>
      </c>
      <c r="K884" s="73">
        <v>2021</v>
      </c>
      <c r="L884" s="75">
        <v>44256</v>
      </c>
      <c r="M884" s="40">
        <v>44256</v>
      </c>
      <c r="N884" s="20"/>
      <c r="O884" s="39" t="s">
        <v>61</v>
      </c>
      <c r="P884" s="39" t="s">
        <v>1065</v>
      </c>
      <c r="Q884" s="20"/>
    </row>
    <row r="885" spans="2:17" s="77" customFormat="1">
      <c r="B885" s="124">
        <v>458</v>
      </c>
      <c r="C885" s="20" t="s">
        <v>1060</v>
      </c>
      <c r="D885" s="20" t="s">
        <v>1061</v>
      </c>
      <c r="E885" s="20" t="s">
        <v>24</v>
      </c>
      <c r="F885" s="20" t="s">
        <v>1061</v>
      </c>
      <c r="G885" s="20" t="s">
        <v>24</v>
      </c>
      <c r="H885" s="73" t="s">
        <v>1067</v>
      </c>
      <c r="I885" s="73" t="s">
        <v>51</v>
      </c>
      <c r="J885" s="20" t="s">
        <v>52</v>
      </c>
      <c r="K885" s="73">
        <v>2021</v>
      </c>
      <c r="L885" s="75">
        <v>44501</v>
      </c>
      <c r="M885" s="75">
        <v>44501</v>
      </c>
      <c r="N885" s="20"/>
      <c r="O885" s="73"/>
      <c r="P885" s="73"/>
      <c r="Q885" s="20" t="s">
        <v>1068</v>
      </c>
    </row>
    <row r="886" spans="2:17" s="77" customFormat="1">
      <c r="B886" s="124">
        <v>459</v>
      </c>
      <c r="C886" s="39" t="s">
        <v>1069</v>
      </c>
      <c r="D886" s="39" t="s">
        <v>1070</v>
      </c>
      <c r="E886" s="39" t="s">
        <v>24</v>
      </c>
      <c r="F886" s="39" t="s">
        <v>1070</v>
      </c>
      <c r="G886" s="39" t="s">
        <v>24</v>
      </c>
      <c r="H886" s="65" t="s">
        <v>1071</v>
      </c>
      <c r="I886" s="74" t="s">
        <v>51</v>
      </c>
      <c r="J886" s="39" t="s">
        <v>52</v>
      </c>
      <c r="K886" s="73">
        <v>2020</v>
      </c>
      <c r="L886" s="40">
        <v>44075</v>
      </c>
      <c r="M886" s="58">
        <v>44075</v>
      </c>
      <c r="N886" s="20"/>
      <c r="O886" s="20"/>
      <c r="P886" s="20"/>
      <c r="Q886" s="20" t="s">
        <v>69</v>
      </c>
    </row>
    <row r="887" spans="2:17" s="77" customFormat="1">
      <c r="B887" s="124">
        <v>460</v>
      </c>
      <c r="C887" s="39" t="s">
        <v>1072</v>
      </c>
      <c r="D887" s="39" t="s">
        <v>1073</v>
      </c>
      <c r="E887" s="39" t="s">
        <v>24</v>
      </c>
      <c r="F887" s="39" t="s">
        <v>788</v>
      </c>
      <c r="G887" s="39" t="s">
        <v>22</v>
      </c>
      <c r="H887" s="65" t="s">
        <v>1074</v>
      </c>
      <c r="I887" s="74" t="s">
        <v>51</v>
      </c>
      <c r="J887" s="39" t="s">
        <v>52</v>
      </c>
      <c r="K887" s="73">
        <v>2020</v>
      </c>
      <c r="L887" s="40">
        <v>43862</v>
      </c>
      <c r="M887" s="58">
        <v>43862</v>
      </c>
      <c r="N887" s="20"/>
      <c r="O887" s="20"/>
      <c r="P887" s="20"/>
      <c r="Q887" s="20" t="s">
        <v>1075</v>
      </c>
    </row>
    <row r="888" spans="2:17" s="77" customFormat="1">
      <c r="B888" s="124">
        <v>461</v>
      </c>
      <c r="C888" s="39" t="s">
        <v>1076</v>
      </c>
      <c r="D888" s="39" t="s">
        <v>1077</v>
      </c>
      <c r="E888" s="39" t="s">
        <v>24</v>
      </c>
      <c r="F888" s="39" t="s">
        <v>1077</v>
      </c>
      <c r="G888" s="39" t="s">
        <v>24</v>
      </c>
      <c r="H888" s="42"/>
      <c r="I888" s="74" t="s">
        <v>51</v>
      </c>
      <c r="J888" s="39" t="s">
        <v>78</v>
      </c>
      <c r="K888" s="73">
        <v>2021</v>
      </c>
      <c r="L888" s="40">
        <v>44317</v>
      </c>
      <c r="M888" s="40">
        <v>43160</v>
      </c>
      <c r="N888" s="20"/>
      <c r="O888" s="39" t="s">
        <v>64</v>
      </c>
      <c r="P888" s="39" t="s">
        <v>1078</v>
      </c>
      <c r="Q888" s="39" t="s">
        <v>1079</v>
      </c>
    </row>
    <row r="889" spans="2:17" s="77" customFormat="1">
      <c r="B889" s="124">
        <v>461</v>
      </c>
      <c r="C889" s="39" t="s">
        <v>1076</v>
      </c>
      <c r="D889" s="39" t="s">
        <v>1077</v>
      </c>
      <c r="E889" s="39" t="s">
        <v>24</v>
      </c>
      <c r="F889" s="39" t="s">
        <v>1077</v>
      </c>
      <c r="G889" s="39" t="s">
        <v>24</v>
      </c>
      <c r="H889" s="42"/>
      <c r="I889" s="74" t="s">
        <v>51</v>
      </c>
      <c r="J889" s="39" t="s">
        <v>174</v>
      </c>
      <c r="K889" s="73">
        <v>2021</v>
      </c>
      <c r="L889" s="40">
        <v>44317</v>
      </c>
      <c r="M889" s="40">
        <v>43160</v>
      </c>
      <c r="N889" s="20"/>
      <c r="O889" s="39" t="s">
        <v>64</v>
      </c>
      <c r="P889" s="39" t="s">
        <v>1080</v>
      </c>
      <c r="Q889" s="20"/>
    </row>
    <row r="890" spans="2:17" s="77" customFormat="1">
      <c r="B890" s="124">
        <v>461</v>
      </c>
      <c r="C890" s="39" t="s">
        <v>1076</v>
      </c>
      <c r="D890" s="39" t="s">
        <v>1077</v>
      </c>
      <c r="E890" s="39" t="s">
        <v>24</v>
      </c>
      <c r="F890" s="39" t="s">
        <v>1077</v>
      </c>
      <c r="G890" s="39" t="s">
        <v>24</v>
      </c>
      <c r="H890" s="42"/>
      <c r="I890" s="74" t="s">
        <v>51</v>
      </c>
      <c r="J890" s="39" t="s">
        <v>119</v>
      </c>
      <c r="K890" s="73">
        <v>2021</v>
      </c>
      <c r="L890" s="40">
        <v>44317</v>
      </c>
      <c r="M890" s="40">
        <v>43160</v>
      </c>
      <c r="N890" s="20"/>
      <c r="O890" s="39" t="s">
        <v>64</v>
      </c>
      <c r="P890" s="39" t="s">
        <v>114</v>
      </c>
      <c r="Q890" s="20"/>
    </row>
    <row r="891" spans="2:17" s="77" customFormat="1">
      <c r="B891" s="124">
        <v>462</v>
      </c>
      <c r="C891" s="39" t="s">
        <v>1081</v>
      </c>
      <c r="D891" s="39" t="s">
        <v>1082</v>
      </c>
      <c r="E891" s="39" t="s">
        <v>24</v>
      </c>
      <c r="F891" s="39" t="s">
        <v>1083</v>
      </c>
      <c r="G891" s="39" t="s">
        <v>26</v>
      </c>
      <c r="H891" s="65" t="s">
        <v>1084</v>
      </c>
      <c r="I891" s="74" t="s">
        <v>60</v>
      </c>
      <c r="J891" s="39" t="s">
        <v>60</v>
      </c>
      <c r="K891" s="73">
        <v>2019</v>
      </c>
      <c r="L891" s="40">
        <v>43800</v>
      </c>
      <c r="M891" s="58">
        <v>43831</v>
      </c>
      <c r="N891" s="20"/>
      <c r="O891" s="20" t="s">
        <v>181</v>
      </c>
      <c r="P891" s="20" t="s">
        <v>383</v>
      </c>
      <c r="Q891" s="20"/>
    </row>
    <row r="892" spans="2:17" s="77" customFormat="1">
      <c r="B892" s="124">
        <v>463</v>
      </c>
      <c r="C892" s="39" t="s">
        <v>1081</v>
      </c>
      <c r="D892" s="39" t="s">
        <v>1082</v>
      </c>
      <c r="E892" s="39" t="s">
        <v>24</v>
      </c>
      <c r="F892" s="20"/>
      <c r="G892" s="39" t="s">
        <v>26</v>
      </c>
      <c r="H892" s="65" t="s">
        <v>1085</v>
      </c>
      <c r="I892" s="74" t="s">
        <v>180</v>
      </c>
      <c r="J892" s="39" t="s">
        <v>96</v>
      </c>
      <c r="K892" s="73">
        <v>2020</v>
      </c>
      <c r="L892" s="40">
        <v>44166</v>
      </c>
      <c r="M892" s="58">
        <v>43770</v>
      </c>
      <c r="N892" s="20"/>
      <c r="O892" s="20" t="s">
        <v>181</v>
      </c>
      <c r="P892" s="20" t="s">
        <v>1086</v>
      </c>
      <c r="Q892" s="20"/>
    </row>
    <row r="893" spans="2:17" s="77" customFormat="1">
      <c r="B893" s="124">
        <v>463</v>
      </c>
      <c r="C893" s="39" t="s">
        <v>1081</v>
      </c>
      <c r="D893" s="39" t="s">
        <v>1082</v>
      </c>
      <c r="E893" s="39" t="s">
        <v>24</v>
      </c>
      <c r="F893" s="20"/>
      <c r="G893" s="39" t="s">
        <v>20</v>
      </c>
      <c r="H893" s="65" t="s">
        <v>1085</v>
      </c>
      <c r="I893" s="74" t="s">
        <v>180</v>
      </c>
      <c r="J893" s="39" t="s">
        <v>96</v>
      </c>
      <c r="K893" s="73">
        <v>2020</v>
      </c>
      <c r="L893" s="40">
        <v>44166</v>
      </c>
      <c r="M893" s="58">
        <v>43770</v>
      </c>
      <c r="N893" s="20"/>
      <c r="O893" s="73" t="s">
        <v>181</v>
      </c>
      <c r="P893" s="20" t="s">
        <v>1086</v>
      </c>
      <c r="Q893" s="20" t="s">
        <v>1087</v>
      </c>
    </row>
    <row r="894" spans="2:17" s="77" customFormat="1">
      <c r="B894" s="124">
        <v>464</v>
      </c>
      <c r="C894" s="39" t="s">
        <v>1081</v>
      </c>
      <c r="D894" s="39" t="s">
        <v>1082</v>
      </c>
      <c r="E894" s="39" t="s">
        <v>24</v>
      </c>
      <c r="F894" s="20"/>
      <c r="G894" s="39" t="s">
        <v>26</v>
      </c>
      <c r="H894" s="65" t="s">
        <v>1085</v>
      </c>
      <c r="I894" s="74" t="s">
        <v>51</v>
      </c>
      <c r="J894" s="39" t="s">
        <v>153</v>
      </c>
      <c r="K894" s="73">
        <v>2020</v>
      </c>
      <c r="L894" s="40">
        <v>44166</v>
      </c>
      <c r="M894" s="58">
        <v>43862</v>
      </c>
      <c r="N894" s="20"/>
      <c r="O894" s="20" t="s">
        <v>441</v>
      </c>
      <c r="P894" s="20"/>
      <c r="Q894" s="20" t="s">
        <v>1088</v>
      </c>
    </row>
    <row r="895" spans="2:17" s="77" customFormat="1">
      <c r="B895" s="124">
        <v>464</v>
      </c>
      <c r="C895" s="39" t="s">
        <v>1081</v>
      </c>
      <c r="D895" s="39" t="s">
        <v>1082</v>
      </c>
      <c r="E895" s="39" t="s">
        <v>24</v>
      </c>
      <c r="F895" s="20"/>
      <c r="G895" s="39" t="s">
        <v>26</v>
      </c>
      <c r="H895" s="65" t="s">
        <v>1085</v>
      </c>
      <c r="I895" s="74" t="s">
        <v>51</v>
      </c>
      <c r="J895" s="39" t="s">
        <v>78</v>
      </c>
      <c r="K895" s="73">
        <v>2020</v>
      </c>
      <c r="L895" s="40">
        <v>44166</v>
      </c>
      <c r="M895" s="58">
        <v>43862</v>
      </c>
      <c r="N895" s="20"/>
      <c r="O895" s="20" t="s">
        <v>441</v>
      </c>
      <c r="P895" s="20"/>
      <c r="Q895" s="20"/>
    </row>
    <row r="896" spans="2:17" s="77" customFormat="1">
      <c r="B896" s="124">
        <v>464</v>
      </c>
      <c r="C896" s="39" t="s">
        <v>1081</v>
      </c>
      <c r="D896" s="39" t="s">
        <v>1082</v>
      </c>
      <c r="E896" s="39" t="s">
        <v>24</v>
      </c>
      <c r="F896" s="20"/>
      <c r="G896" s="39" t="s">
        <v>26</v>
      </c>
      <c r="H896" s="65" t="s">
        <v>1085</v>
      </c>
      <c r="I896" s="74" t="s">
        <v>51</v>
      </c>
      <c r="J896" s="39" t="s">
        <v>331</v>
      </c>
      <c r="K896" s="73">
        <v>2020</v>
      </c>
      <c r="L896" s="40">
        <v>44166</v>
      </c>
      <c r="M896" s="58">
        <v>43862</v>
      </c>
      <c r="N896" s="20"/>
      <c r="O896" s="20" t="s">
        <v>441</v>
      </c>
      <c r="P896" s="20"/>
      <c r="Q896" s="20"/>
    </row>
    <row r="897" spans="2:17" s="77" customFormat="1">
      <c r="B897" s="124">
        <v>465</v>
      </c>
      <c r="C897" s="39" t="s">
        <v>1081</v>
      </c>
      <c r="D897" s="39" t="s">
        <v>1082</v>
      </c>
      <c r="E897" s="39" t="s">
        <v>24</v>
      </c>
      <c r="F897" s="39" t="s">
        <v>1083</v>
      </c>
      <c r="G897" s="39" t="s">
        <v>26</v>
      </c>
      <c r="H897" s="65" t="s">
        <v>1085</v>
      </c>
      <c r="I897" s="74" t="s">
        <v>70</v>
      </c>
      <c r="J897" s="39" t="s">
        <v>71</v>
      </c>
      <c r="K897" s="73">
        <v>2022</v>
      </c>
      <c r="L897" s="40">
        <v>44896</v>
      </c>
      <c r="M897" s="40">
        <v>44317</v>
      </c>
      <c r="N897" s="39" t="s">
        <v>72</v>
      </c>
      <c r="O897" s="74" t="s">
        <v>73</v>
      </c>
      <c r="P897" s="39" t="s">
        <v>74</v>
      </c>
      <c r="Q897" s="39" t="s">
        <v>1089</v>
      </c>
    </row>
    <row r="898" spans="2:17" s="77" customFormat="1">
      <c r="B898" s="124">
        <v>465</v>
      </c>
      <c r="C898" s="39" t="s">
        <v>1081</v>
      </c>
      <c r="D898" s="39" t="s">
        <v>1082</v>
      </c>
      <c r="E898" s="39" t="s">
        <v>24</v>
      </c>
      <c r="F898" s="39" t="s">
        <v>1083</v>
      </c>
      <c r="G898" s="39" t="s">
        <v>26</v>
      </c>
      <c r="H898" s="65" t="s">
        <v>1085</v>
      </c>
      <c r="I898" s="74" t="s">
        <v>70</v>
      </c>
      <c r="J898" s="39" t="s">
        <v>76</v>
      </c>
      <c r="K898" s="73">
        <v>2022</v>
      </c>
      <c r="L898" s="40">
        <v>44896</v>
      </c>
      <c r="M898" s="40">
        <v>44317</v>
      </c>
      <c r="N898" s="39" t="s">
        <v>72</v>
      </c>
      <c r="O898" s="74" t="s">
        <v>73</v>
      </c>
      <c r="P898" s="39" t="s">
        <v>74</v>
      </c>
      <c r="Q898" s="39"/>
    </row>
    <row r="899" spans="2:17" s="77" customFormat="1">
      <c r="B899" s="124">
        <v>465</v>
      </c>
      <c r="C899" s="39" t="s">
        <v>1081</v>
      </c>
      <c r="D899" s="39" t="s">
        <v>1082</v>
      </c>
      <c r="E899" s="39" t="s">
        <v>24</v>
      </c>
      <c r="F899" s="39" t="s">
        <v>1083</v>
      </c>
      <c r="G899" s="39" t="s">
        <v>26</v>
      </c>
      <c r="H899" s="65" t="s">
        <v>1085</v>
      </c>
      <c r="I899" s="74" t="s">
        <v>70</v>
      </c>
      <c r="J899" s="39" t="s">
        <v>77</v>
      </c>
      <c r="K899" s="73">
        <v>2022</v>
      </c>
      <c r="L899" s="40">
        <v>44896</v>
      </c>
      <c r="M899" s="40">
        <v>44317</v>
      </c>
      <c r="N899" s="39" t="s">
        <v>72</v>
      </c>
      <c r="O899" s="74" t="s">
        <v>73</v>
      </c>
      <c r="P899" s="39" t="s">
        <v>74</v>
      </c>
      <c r="Q899" s="39"/>
    </row>
    <row r="900" spans="2:17" s="77" customFormat="1">
      <c r="B900" s="124">
        <v>465</v>
      </c>
      <c r="C900" s="39" t="s">
        <v>1081</v>
      </c>
      <c r="D900" s="39" t="s">
        <v>1082</v>
      </c>
      <c r="E900" s="39" t="s">
        <v>24</v>
      </c>
      <c r="F900" s="39" t="s">
        <v>1083</v>
      </c>
      <c r="G900" s="39" t="s">
        <v>26</v>
      </c>
      <c r="H900" s="65" t="s">
        <v>1085</v>
      </c>
      <c r="I900" s="74" t="s">
        <v>70</v>
      </c>
      <c r="J900" s="39" t="s">
        <v>79</v>
      </c>
      <c r="K900" s="73">
        <v>2022</v>
      </c>
      <c r="L900" s="40">
        <v>44896</v>
      </c>
      <c r="M900" s="40">
        <v>44317</v>
      </c>
      <c r="N900" s="39" t="s">
        <v>72</v>
      </c>
      <c r="O900" s="74" t="s">
        <v>73</v>
      </c>
      <c r="P900" s="39" t="s">
        <v>74</v>
      </c>
      <c r="Q900" s="39"/>
    </row>
    <row r="901" spans="2:17" s="77" customFormat="1">
      <c r="B901" s="124">
        <v>465</v>
      </c>
      <c r="C901" s="39" t="s">
        <v>1081</v>
      </c>
      <c r="D901" s="39" t="s">
        <v>1082</v>
      </c>
      <c r="E901" s="39" t="s">
        <v>24</v>
      </c>
      <c r="F901" s="39" t="s">
        <v>1083</v>
      </c>
      <c r="G901" s="39" t="s">
        <v>26</v>
      </c>
      <c r="H901" s="65" t="s">
        <v>1085</v>
      </c>
      <c r="I901" s="74" t="s">
        <v>70</v>
      </c>
      <c r="J901" s="39" t="s">
        <v>174</v>
      </c>
      <c r="K901" s="73">
        <v>2022</v>
      </c>
      <c r="L901" s="40">
        <v>44896</v>
      </c>
      <c r="M901" s="40">
        <v>44317</v>
      </c>
      <c r="N901" s="39" t="s">
        <v>72</v>
      </c>
      <c r="O901" s="74" t="s">
        <v>1022</v>
      </c>
      <c r="P901" s="20"/>
      <c r="Q901" s="20"/>
    </row>
    <row r="902" spans="2:17" s="77" customFormat="1">
      <c r="B902" s="124">
        <v>465</v>
      </c>
      <c r="C902" s="39" t="s">
        <v>1081</v>
      </c>
      <c r="D902" s="39" t="s">
        <v>1082</v>
      </c>
      <c r="E902" s="39" t="s">
        <v>24</v>
      </c>
      <c r="F902" s="39" t="s">
        <v>1083</v>
      </c>
      <c r="G902" s="39" t="s">
        <v>26</v>
      </c>
      <c r="H902" s="65" t="s">
        <v>1085</v>
      </c>
      <c r="I902" s="74" t="s">
        <v>70</v>
      </c>
      <c r="J902" s="39" t="s">
        <v>1090</v>
      </c>
      <c r="K902" s="73">
        <v>2022</v>
      </c>
      <c r="L902" s="40">
        <v>44896</v>
      </c>
      <c r="M902" s="40">
        <v>44317</v>
      </c>
      <c r="N902" s="39" t="s">
        <v>72</v>
      </c>
      <c r="O902" s="74" t="s">
        <v>73</v>
      </c>
      <c r="P902" s="39" t="s">
        <v>74</v>
      </c>
      <c r="Q902" s="39"/>
    </row>
    <row r="903" spans="2:17" s="77" customFormat="1">
      <c r="B903" s="124">
        <v>466</v>
      </c>
      <c r="C903" s="20" t="s">
        <v>1091</v>
      </c>
      <c r="D903" s="20" t="s">
        <v>1092</v>
      </c>
      <c r="E903" s="20" t="s">
        <v>24</v>
      </c>
      <c r="F903" s="20" t="s">
        <v>1092</v>
      </c>
      <c r="G903" s="20" t="s">
        <v>24</v>
      </c>
      <c r="H903" s="42"/>
      <c r="I903" s="73" t="s">
        <v>51</v>
      </c>
      <c r="J903" s="20" t="s">
        <v>52</v>
      </c>
      <c r="K903" s="73">
        <v>2019</v>
      </c>
      <c r="L903" s="40">
        <v>43647</v>
      </c>
      <c r="M903" s="58">
        <v>43647</v>
      </c>
      <c r="N903" s="20"/>
      <c r="O903" s="74" t="s">
        <v>99</v>
      </c>
      <c r="P903" s="20"/>
      <c r="Q903" s="39" t="s">
        <v>1093</v>
      </c>
    </row>
    <row r="904" spans="2:17" s="77" customFormat="1">
      <c r="B904" s="124">
        <v>467</v>
      </c>
      <c r="C904" s="20" t="s">
        <v>1094</v>
      </c>
      <c r="D904" s="20" t="s">
        <v>856</v>
      </c>
      <c r="E904" s="20" t="s">
        <v>24</v>
      </c>
      <c r="F904" s="20"/>
      <c r="G904" s="20" t="s">
        <v>203</v>
      </c>
      <c r="H904" s="20"/>
      <c r="I904" s="73" t="s">
        <v>176</v>
      </c>
      <c r="J904" s="20" t="s">
        <v>106</v>
      </c>
      <c r="K904" s="73">
        <v>2017</v>
      </c>
      <c r="L904" s="40">
        <v>42917</v>
      </c>
      <c r="M904" s="58">
        <v>42917</v>
      </c>
      <c r="N904" s="20"/>
      <c r="O904" s="74" t="s">
        <v>61</v>
      </c>
      <c r="P904" s="39"/>
      <c r="Q904" s="20"/>
    </row>
    <row r="905" spans="2:17" s="77" customFormat="1">
      <c r="B905" s="124">
        <v>467</v>
      </c>
      <c r="C905" s="20" t="s">
        <v>1094</v>
      </c>
      <c r="D905" s="20" t="s">
        <v>856</v>
      </c>
      <c r="E905" s="20" t="s">
        <v>24</v>
      </c>
      <c r="F905" s="20"/>
      <c r="G905" s="20" t="s">
        <v>203</v>
      </c>
      <c r="H905" s="20"/>
      <c r="I905" s="73" t="s">
        <v>176</v>
      </c>
      <c r="J905" s="20" t="s">
        <v>96</v>
      </c>
      <c r="K905" s="73">
        <v>2017</v>
      </c>
      <c r="L905" s="40">
        <v>42917</v>
      </c>
      <c r="M905" s="58">
        <v>42917</v>
      </c>
      <c r="N905" s="20"/>
      <c r="O905" s="74" t="s">
        <v>61</v>
      </c>
      <c r="P905" s="39"/>
      <c r="Q905" s="39"/>
    </row>
    <row r="906" spans="2:17" s="77" customFormat="1">
      <c r="B906" s="124">
        <v>467</v>
      </c>
      <c r="C906" s="20" t="s">
        <v>1094</v>
      </c>
      <c r="D906" s="20" t="s">
        <v>856</v>
      </c>
      <c r="E906" s="20" t="s">
        <v>24</v>
      </c>
      <c r="F906" s="20"/>
      <c r="G906" s="20" t="s">
        <v>203</v>
      </c>
      <c r="H906" s="20"/>
      <c r="I906" s="73" t="s">
        <v>176</v>
      </c>
      <c r="J906" s="20" t="s">
        <v>113</v>
      </c>
      <c r="K906" s="73">
        <v>2017</v>
      </c>
      <c r="L906" s="40">
        <v>42917</v>
      </c>
      <c r="M906" s="58">
        <v>42917</v>
      </c>
      <c r="N906" s="20"/>
      <c r="O906" s="74" t="s">
        <v>61</v>
      </c>
      <c r="P906" s="39"/>
      <c r="Q906" s="20"/>
    </row>
    <row r="907" spans="2:17" s="77" customFormat="1">
      <c r="B907" s="124">
        <v>467</v>
      </c>
      <c r="C907" s="20" t="s">
        <v>1094</v>
      </c>
      <c r="D907" s="20" t="s">
        <v>856</v>
      </c>
      <c r="E907" s="20" t="s">
        <v>24</v>
      </c>
      <c r="F907" s="20"/>
      <c r="G907" s="20" t="s">
        <v>203</v>
      </c>
      <c r="H907" s="20"/>
      <c r="I907" s="73" t="s">
        <v>176</v>
      </c>
      <c r="J907" s="20" t="s">
        <v>176</v>
      </c>
      <c r="K907" s="73">
        <v>2017</v>
      </c>
      <c r="L907" s="40">
        <v>42917</v>
      </c>
      <c r="M907" s="58">
        <v>42917</v>
      </c>
      <c r="N907" s="20"/>
      <c r="O907" s="73" t="s">
        <v>61</v>
      </c>
      <c r="P907" s="20"/>
      <c r="Q907" s="20" t="s">
        <v>1095</v>
      </c>
    </row>
    <row r="908" spans="2:17" s="77" customFormat="1">
      <c r="B908" s="124">
        <v>467</v>
      </c>
      <c r="C908" s="20" t="s">
        <v>1094</v>
      </c>
      <c r="D908" s="20" t="s">
        <v>856</v>
      </c>
      <c r="E908" s="20" t="s">
        <v>24</v>
      </c>
      <c r="F908" s="20"/>
      <c r="G908" s="20" t="s">
        <v>203</v>
      </c>
      <c r="H908" s="20"/>
      <c r="I908" s="73" t="s">
        <v>176</v>
      </c>
      <c r="J908" s="20" t="s">
        <v>60</v>
      </c>
      <c r="K908" s="73">
        <v>2017</v>
      </c>
      <c r="L908" s="40">
        <v>42917</v>
      </c>
      <c r="M908" s="58">
        <v>42917</v>
      </c>
      <c r="N908" s="20"/>
      <c r="O908" s="73" t="s">
        <v>61</v>
      </c>
      <c r="P908" s="20" t="s">
        <v>607</v>
      </c>
      <c r="Q908" s="39"/>
    </row>
    <row r="909" spans="2:17" s="77" customFormat="1">
      <c r="B909" s="124">
        <v>468</v>
      </c>
      <c r="C909" s="20" t="s">
        <v>1096</v>
      </c>
      <c r="D909" s="20" t="s">
        <v>876</v>
      </c>
      <c r="E909" s="20" t="s">
        <v>24</v>
      </c>
      <c r="F909" s="20" t="s">
        <v>876</v>
      </c>
      <c r="G909" s="20" t="s">
        <v>24</v>
      </c>
      <c r="H909" s="73"/>
      <c r="I909" s="73" t="s">
        <v>51</v>
      </c>
      <c r="J909" s="20" t="s">
        <v>52</v>
      </c>
      <c r="K909" s="73">
        <v>2021</v>
      </c>
      <c r="L909" s="75">
        <v>44501</v>
      </c>
      <c r="M909" s="75">
        <v>44501</v>
      </c>
      <c r="N909" s="20"/>
      <c r="O909" s="73"/>
      <c r="P909" s="73"/>
      <c r="Q909" s="20" t="s">
        <v>1097</v>
      </c>
    </row>
    <row r="910" spans="2:17" s="77" customFormat="1">
      <c r="B910" s="124">
        <v>469</v>
      </c>
      <c r="C910" s="39" t="s">
        <v>1098</v>
      </c>
      <c r="D910" s="39" t="s">
        <v>1099</v>
      </c>
      <c r="E910" s="39" t="s">
        <v>24</v>
      </c>
      <c r="F910" s="39" t="s">
        <v>1099</v>
      </c>
      <c r="G910" s="39" t="s">
        <v>24</v>
      </c>
      <c r="H910" s="20"/>
      <c r="I910" s="74" t="s">
        <v>51</v>
      </c>
      <c r="J910" s="39" t="s">
        <v>141</v>
      </c>
      <c r="K910" s="73">
        <v>2020</v>
      </c>
      <c r="L910" s="40">
        <v>44013</v>
      </c>
      <c r="M910" s="58">
        <v>44013</v>
      </c>
      <c r="N910" s="39"/>
      <c r="O910" s="73"/>
      <c r="P910" s="20"/>
      <c r="Q910" s="39" t="s">
        <v>69</v>
      </c>
    </row>
    <row r="911" spans="2:17" s="77" customFormat="1">
      <c r="B911" s="124">
        <v>470</v>
      </c>
      <c r="C911" s="20" t="s">
        <v>1100</v>
      </c>
      <c r="D911" s="20" t="s">
        <v>859</v>
      </c>
      <c r="E911" s="20" t="s">
        <v>24</v>
      </c>
      <c r="F911" s="73"/>
      <c r="G911" s="20" t="s">
        <v>203</v>
      </c>
      <c r="H911" s="20" t="s">
        <v>1101</v>
      </c>
      <c r="I911" s="73" t="s">
        <v>60</v>
      </c>
      <c r="J911" s="20" t="s">
        <v>60</v>
      </c>
      <c r="K911" s="73">
        <v>2016</v>
      </c>
      <c r="L911" s="40">
        <v>42401</v>
      </c>
      <c r="M911" s="58">
        <v>42401</v>
      </c>
      <c r="N911" s="39"/>
      <c r="O911" s="74" t="s">
        <v>61</v>
      </c>
      <c r="P911" s="39" t="s">
        <v>812</v>
      </c>
      <c r="Q911" s="39"/>
    </row>
    <row r="912" spans="2:17" s="77" customFormat="1">
      <c r="B912" s="124">
        <v>471</v>
      </c>
      <c r="C912" s="20" t="s">
        <v>1100</v>
      </c>
      <c r="D912" s="20" t="s">
        <v>859</v>
      </c>
      <c r="E912" s="20" t="s">
        <v>24</v>
      </c>
      <c r="F912" s="73"/>
      <c r="G912" s="20" t="s">
        <v>203</v>
      </c>
      <c r="H912" s="20" t="s">
        <v>1101</v>
      </c>
      <c r="I912" s="73" t="s">
        <v>176</v>
      </c>
      <c r="J912" s="20" t="s">
        <v>270</v>
      </c>
      <c r="K912" s="73">
        <v>2016</v>
      </c>
      <c r="L912" s="40">
        <v>42675</v>
      </c>
      <c r="M912" s="58">
        <v>42675</v>
      </c>
      <c r="N912" s="20"/>
      <c r="O912" s="20" t="s">
        <v>195</v>
      </c>
      <c r="P912" s="20" t="s">
        <v>1102</v>
      </c>
      <c r="Q912" s="20" t="s">
        <v>1103</v>
      </c>
    </row>
    <row r="913" spans="2:17" s="77" customFormat="1">
      <c r="B913" s="124">
        <v>471</v>
      </c>
      <c r="C913" s="20" t="s">
        <v>1100</v>
      </c>
      <c r="D913" s="20" t="s">
        <v>859</v>
      </c>
      <c r="E913" s="20" t="s">
        <v>24</v>
      </c>
      <c r="F913" s="73"/>
      <c r="G913" s="20" t="s">
        <v>203</v>
      </c>
      <c r="H913" s="20" t="s">
        <v>1101</v>
      </c>
      <c r="I913" s="73" t="s">
        <v>176</v>
      </c>
      <c r="J913" s="20" t="s">
        <v>270</v>
      </c>
      <c r="K913" s="73">
        <v>2016</v>
      </c>
      <c r="L913" s="75">
        <v>42675</v>
      </c>
      <c r="M913" s="58">
        <v>42675</v>
      </c>
      <c r="N913" s="20"/>
      <c r="O913" s="20" t="s">
        <v>522</v>
      </c>
      <c r="P913" s="20" t="s">
        <v>992</v>
      </c>
      <c r="Q913" s="73"/>
    </row>
    <row r="914" spans="2:17" s="77" customFormat="1">
      <c r="B914" s="124">
        <v>471</v>
      </c>
      <c r="C914" s="20" t="s">
        <v>1100</v>
      </c>
      <c r="D914" s="20" t="s">
        <v>859</v>
      </c>
      <c r="E914" s="20" t="s">
        <v>24</v>
      </c>
      <c r="F914" s="73"/>
      <c r="G914" s="20" t="s">
        <v>203</v>
      </c>
      <c r="H914" s="20" t="s">
        <v>1101</v>
      </c>
      <c r="I914" s="73" t="s">
        <v>176</v>
      </c>
      <c r="J914" s="20" t="s">
        <v>96</v>
      </c>
      <c r="K914" s="73">
        <v>2016</v>
      </c>
      <c r="L914" s="58">
        <v>42675</v>
      </c>
      <c r="M914" s="58">
        <v>42675</v>
      </c>
      <c r="N914" s="73"/>
      <c r="O914" s="20" t="s">
        <v>522</v>
      </c>
      <c r="P914" s="20" t="s">
        <v>1104</v>
      </c>
      <c r="Q914" s="101"/>
    </row>
    <row r="915" spans="2:17" s="77" customFormat="1">
      <c r="B915" s="124">
        <v>471</v>
      </c>
      <c r="C915" s="20" t="s">
        <v>1100</v>
      </c>
      <c r="D915" s="20" t="s">
        <v>859</v>
      </c>
      <c r="E915" s="20" t="s">
        <v>24</v>
      </c>
      <c r="F915" s="73"/>
      <c r="G915" s="20" t="s">
        <v>203</v>
      </c>
      <c r="H915" s="20" t="s">
        <v>1101</v>
      </c>
      <c r="I915" s="73" t="s">
        <v>176</v>
      </c>
      <c r="J915" s="20" t="s">
        <v>176</v>
      </c>
      <c r="K915" s="73">
        <v>2016</v>
      </c>
      <c r="L915" s="58">
        <v>42675</v>
      </c>
      <c r="M915" s="58">
        <v>42675</v>
      </c>
      <c r="N915" s="73"/>
      <c r="O915" s="20" t="s">
        <v>522</v>
      </c>
      <c r="P915" s="20" t="s">
        <v>903</v>
      </c>
      <c r="Q915" s="101"/>
    </row>
    <row r="916" spans="2:17" s="77" customFormat="1">
      <c r="B916" s="124">
        <v>471</v>
      </c>
      <c r="C916" s="20" t="s">
        <v>1100</v>
      </c>
      <c r="D916" s="20" t="s">
        <v>859</v>
      </c>
      <c r="E916" s="20" t="s">
        <v>24</v>
      </c>
      <c r="F916" s="73"/>
      <c r="G916" s="20" t="s">
        <v>203</v>
      </c>
      <c r="H916" s="20" t="s">
        <v>1101</v>
      </c>
      <c r="I916" s="73" t="s">
        <v>176</v>
      </c>
      <c r="J916" s="20" t="s">
        <v>272</v>
      </c>
      <c r="K916" s="73">
        <v>2016</v>
      </c>
      <c r="L916" s="58">
        <v>42675</v>
      </c>
      <c r="M916" s="58">
        <v>42430</v>
      </c>
      <c r="N916" s="73"/>
      <c r="O916" s="20" t="s">
        <v>206</v>
      </c>
      <c r="P916" s="20" t="s">
        <v>921</v>
      </c>
      <c r="Q916" s="101"/>
    </row>
    <row r="917" spans="2:17" s="77" customFormat="1">
      <c r="B917" s="124">
        <v>471</v>
      </c>
      <c r="C917" s="20" t="s">
        <v>1100</v>
      </c>
      <c r="D917" s="20" t="s">
        <v>859</v>
      </c>
      <c r="E917" s="20" t="s">
        <v>24</v>
      </c>
      <c r="F917" s="73"/>
      <c r="G917" s="20" t="s">
        <v>203</v>
      </c>
      <c r="H917" s="20" t="s">
        <v>1101</v>
      </c>
      <c r="I917" s="73" t="s">
        <v>176</v>
      </c>
      <c r="J917" s="20" t="s">
        <v>496</v>
      </c>
      <c r="K917" s="73">
        <v>2016</v>
      </c>
      <c r="L917" s="58">
        <v>42675</v>
      </c>
      <c r="M917" s="58">
        <v>42675</v>
      </c>
      <c r="N917" s="73"/>
      <c r="O917" s="20" t="s">
        <v>61</v>
      </c>
      <c r="P917" s="73"/>
      <c r="Q917" s="101"/>
    </row>
    <row r="918" spans="2:17" s="77" customFormat="1">
      <c r="B918" s="124">
        <v>471</v>
      </c>
      <c r="C918" s="20" t="s">
        <v>1100</v>
      </c>
      <c r="D918" s="20" t="s">
        <v>859</v>
      </c>
      <c r="E918" s="20" t="s">
        <v>24</v>
      </c>
      <c r="F918" s="73"/>
      <c r="G918" s="20" t="s">
        <v>203</v>
      </c>
      <c r="H918" s="20" t="s">
        <v>1101</v>
      </c>
      <c r="I918" s="73" t="s">
        <v>176</v>
      </c>
      <c r="J918" s="20" t="s">
        <v>119</v>
      </c>
      <c r="K918" s="73">
        <v>2016</v>
      </c>
      <c r="L918" s="58">
        <v>42675</v>
      </c>
      <c r="M918" s="58">
        <v>42430</v>
      </c>
      <c r="N918" s="73"/>
      <c r="O918" s="20" t="s">
        <v>227</v>
      </c>
      <c r="P918" s="73"/>
      <c r="Q918" s="101"/>
    </row>
    <row r="919" spans="2:17" s="77" customFormat="1">
      <c r="B919" s="124">
        <v>471</v>
      </c>
      <c r="C919" s="20" t="s">
        <v>1100</v>
      </c>
      <c r="D919" s="20" t="s">
        <v>859</v>
      </c>
      <c r="E919" s="20" t="s">
        <v>24</v>
      </c>
      <c r="F919" s="73"/>
      <c r="G919" s="20" t="s">
        <v>203</v>
      </c>
      <c r="H919" s="20" t="s">
        <v>1101</v>
      </c>
      <c r="I919" s="73" t="s">
        <v>176</v>
      </c>
      <c r="J919" s="20" t="s">
        <v>120</v>
      </c>
      <c r="K919" s="73">
        <v>2016</v>
      </c>
      <c r="L919" s="58">
        <v>42675</v>
      </c>
      <c r="M919" s="58">
        <v>42430</v>
      </c>
      <c r="N919" s="73"/>
      <c r="O919" s="20" t="s">
        <v>206</v>
      </c>
      <c r="P919" s="20" t="s">
        <v>921</v>
      </c>
      <c r="Q919" s="101"/>
    </row>
    <row r="920" spans="2:17" s="77" customFormat="1">
      <c r="B920" s="124">
        <v>472</v>
      </c>
      <c r="C920" s="20" t="s">
        <v>1100</v>
      </c>
      <c r="D920" s="20" t="s">
        <v>859</v>
      </c>
      <c r="E920" s="20" t="s">
        <v>24</v>
      </c>
      <c r="F920" s="73"/>
      <c r="G920" s="20" t="s">
        <v>203</v>
      </c>
      <c r="H920" s="20" t="s">
        <v>1101</v>
      </c>
      <c r="I920" s="73" t="s">
        <v>60</v>
      </c>
      <c r="J920" s="20" t="s">
        <v>60</v>
      </c>
      <c r="K920" s="73">
        <v>2018</v>
      </c>
      <c r="L920" s="75">
        <v>43132</v>
      </c>
      <c r="M920" s="58">
        <v>42795</v>
      </c>
      <c r="N920" s="20"/>
      <c r="O920" s="20" t="s">
        <v>380</v>
      </c>
      <c r="P920" s="20" t="s">
        <v>381</v>
      </c>
      <c r="Q920" s="101" t="s">
        <v>1105</v>
      </c>
    </row>
    <row r="921" spans="2:17" s="77" customFormat="1">
      <c r="B921" s="124">
        <v>473</v>
      </c>
      <c r="C921" s="20" t="s">
        <v>1100</v>
      </c>
      <c r="D921" s="20" t="s">
        <v>859</v>
      </c>
      <c r="E921" s="20" t="s">
        <v>24</v>
      </c>
      <c r="F921" s="73"/>
      <c r="G921" s="20" t="s">
        <v>203</v>
      </c>
      <c r="H921" s="20" t="s">
        <v>1101</v>
      </c>
      <c r="I921" s="73" t="s">
        <v>60</v>
      </c>
      <c r="J921" s="20" t="s">
        <v>808</v>
      </c>
      <c r="K921" s="73">
        <v>2018</v>
      </c>
      <c r="L921" s="75">
        <v>43132</v>
      </c>
      <c r="M921" s="58">
        <v>43466</v>
      </c>
      <c r="N921" s="20"/>
      <c r="O921" s="20"/>
      <c r="P921" s="20"/>
      <c r="Q921" s="101"/>
    </row>
    <row r="922" spans="2:17" s="77" customFormat="1">
      <c r="B922" s="124">
        <v>473</v>
      </c>
      <c r="C922" s="20" t="s">
        <v>1100</v>
      </c>
      <c r="D922" s="20" t="s">
        <v>859</v>
      </c>
      <c r="E922" s="20" t="s">
        <v>24</v>
      </c>
      <c r="F922" s="73"/>
      <c r="G922" s="20" t="s">
        <v>203</v>
      </c>
      <c r="H922" s="20" t="s">
        <v>1101</v>
      </c>
      <c r="I922" s="73" t="s">
        <v>60</v>
      </c>
      <c r="J922" s="20" t="s">
        <v>60</v>
      </c>
      <c r="K922" s="73">
        <v>2018</v>
      </c>
      <c r="L922" s="75">
        <v>43132</v>
      </c>
      <c r="M922" s="58">
        <v>43132</v>
      </c>
      <c r="N922" s="20"/>
      <c r="O922" s="20" t="s">
        <v>61</v>
      </c>
      <c r="P922" s="20" t="s">
        <v>607</v>
      </c>
      <c r="Q922" s="101" t="s">
        <v>1106</v>
      </c>
    </row>
    <row r="923" spans="2:17" s="77" customFormat="1">
      <c r="B923" s="124">
        <v>473</v>
      </c>
      <c r="C923" s="20" t="s">
        <v>1100</v>
      </c>
      <c r="D923" s="20" t="s">
        <v>859</v>
      </c>
      <c r="E923" s="20" t="s">
        <v>24</v>
      </c>
      <c r="F923" s="73"/>
      <c r="G923" s="20" t="s">
        <v>203</v>
      </c>
      <c r="H923" s="20" t="s">
        <v>1101</v>
      </c>
      <c r="I923" s="73" t="s">
        <v>60</v>
      </c>
      <c r="J923" s="20" t="s">
        <v>600</v>
      </c>
      <c r="K923" s="73">
        <v>2018</v>
      </c>
      <c r="L923" s="75">
        <v>43132</v>
      </c>
      <c r="M923" s="58">
        <v>43132</v>
      </c>
      <c r="N923" s="20"/>
      <c r="O923" s="20" t="s">
        <v>61</v>
      </c>
      <c r="P923" s="20" t="s">
        <v>1107</v>
      </c>
      <c r="Q923" s="101"/>
    </row>
    <row r="924" spans="2:17" s="77" customFormat="1">
      <c r="B924" s="124">
        <v>473</v>
      </c>
      <c r="C924" s="20" t="s">
        <v>1100</v>
      </c>
      <c r="D924" s="20" t="s">
        <v>859</v>
      </c>
      <c r="E924" s="20" t="s">
        <v>24</v>
      </c>
      <c r="F924" s="73"/>
      <c r="G924" s="20" t="s">
        <v>203</v>
      </c>
      <c r="H924" s="20" t="s">
        <v>1101</v>
      </c>
      <c r="I924" s="73" t="s">
        <v>60</v>
      </c>
      <c r="J924" s="20" t="s">
        <v>496</v>
      </c>
      <c r="K924" s="73">
        <v>2018</v>
      </c>
      <c r="L924" s="75">
        <v>43132</v>
      </c>
      <c r="M924" s="58">
        <v>43132</v>
      </c>
      <c r="N924" s="20"/>
      <c r="O924" s="20" t="s">
        <v>61</v>
      </c>
      <c r="P924" s="20" t="s">
        <v>891</v>
      </c>
      <c r="Q924" s="101"/>
    </row>
    <row r="925" spans="2:17" s="77" customFormat="1">
      <c r="B925" s="124">
        <v>474</v>
      </c>
      <c r="C925" s="20" t="s">
        <v>1100</v>
      </c>
      <c r="D925" s="20" t="s">
        <v>859</v>
      </c>
      <c r="E925" s="20" t="s">
        <v>24</v>
      </c>
      <c r="F925" s="73"/>
      <c r="G925" s="20" t="s">
        <v>203</v>
      </c>
      <c r="H925" s="20" t="s">
        <v>1101</v>
      </c>
      <c r="I925" s="73" t="s">
        <v>60</v>
      </c>
      <c r="J925" s="20" t="s">
        <v>60</v>
      </c>
      <c r="K925" s="73">
        <v>2018</v>
      </c>
      <c r="L925" s="75">
        <v>43132</v>
      </c>
      <c r="M925" s="58">
        <v>43435</v>
      </c>
      <c r="N925" s="20"/>
      <c r="O925" s="20" t="s">
        <v>894</v>
      </c>
      <c r="P925" s="20"/>
      <c r="Q925" s="101" t="s">
        <v>1108</v>
      </c>
    </row>
    <row r="926" spans="2:17" s="77" customFormat="1">
      <c r="B926" s="124">
        <v>475</v>
      </c>
      <c r="C926" s="20" t="s">
        <v>1100</v>
      </c>
      <c r="D926" s="20" t="s">
        <v>859</v>
      </c>
      <c r="E926" s="20" t="s">
        <v>24</v>
      </c>
      <c r="F926" s="73"/>
      <c r="G926" s="20" t="s">
        <v>203</v>
      </c>
      <c r="H926" s="20" t="s">
        <v>1101</v>
      </c>
      <c r="I926" s="73" t="s">
        <v>60</v>
      </c>
      <c r="J926" s="20" t="s">
        <v>60</v>
      </c>
      <c r="K926" s="73">
        <v>2018</v>
      </c>
      <c r="L926" s="75">
        <v>43132</v>
      </c>
      <c r="M926" s="58">
        <v>43435</v>
      </c>
      <c r="N926" s="20"/>
      <c r="O926" s="20" t="s">
        <v>61</v>
      </c>
      <c r="P926" s="20" t="s">
        <v>340</v>
      </c>
      <c r="Q926" s="105" t="s">
        <v>1109</v>
      </c>
    </row>
    <row r="927" spans="2:17" s="77" customFormat="1">
      <c r="B927" s="124">
        <v>476</v>
      </c>
      <c r="C927" s="20" t="s">
        <v>1100</v>
      </c>
      <c r="D927" s="20" t="s">
        <v>859</v>
      </c>
      <c r="E927" s="20" t="s">
        <v>24</v>
      </c>
      <c r="F927" s="73" t="s">
        <v>1070</v>
      </c>
      <c r="G927" s="20" t="s">
        <v>24</v>
      </c>
      <c r="H927" s="20" t="s">
        <v>1110</v>
      </c>
      <c r="I927" s="73" t="s">
        <v>60</v>
      </c>
      <c r="J927" s="73" t="s">
        <v>226</v>
      </c>
      <c r="K927" s="73">
        <v>2018</v>
      </c>
      <c r="L927" s="75">
        <v>43405</v>
      </c>
      <c r="M927" s="58">
        <v>43344</v>
      </c>
      <c r="N927" s="20"/>
      <c r="O927" s="39" t="s">
        <v>227</v>
      </c>
      <c r="P927" s="20" t="s">
        <v>228</v>
      </c>
      <c r="Q927" s="105"/>
    </row>
    <row r="928" spans="2:17" s="77" customFormat="1">
      <c r="B928" s="124">
        <v>476</v>
      </c>
      <c r="C928" s="20" t="s">
        <v>1100</v>
      </c>
      <c r="D928" s="20" t="s">
        <v>859</v>
      </c>
      <c r="E928" s="20" t="s">
        <v>24</v>
      </c>
      <c r="F928" s="73" t="s">
        <v>1070</v>
      </c>
      <c r="G928" s="20" t="s">
        <v>24</v>
      </c>
      <c r="H928" s="20" t="s">
        <v>1110</v>
      </c>
      <c r="I928" s="73" t="s">
        <v>60</v>
      </c>
      <c r="J928" s="20" t="s">
        <v>270</v>
      </c>
      <c r="K928" s="73">
        <v>2018</v>
      </c>
      <c r="L928" s="42">
        <v>43405</v>
      </c>
      <c r="M928" s="58">
        <v>43556</v>
      </c>
      <c r="N928" s="73"/>
      <c r="O928" s="20" t="s">
        <v>885</v>
      </c>
      <c r="P928" s="73"/>
      <c r="Q928" s="20"/>
    </row>
    <row r="929" spans="2:17" s="77" customFormat="1">
      <c r="B929" s="124">
        <v>476</v>
      </c>
      <c r="C929" s="20" t="s">
        <v>1100</v>
      </c>
      <c r="D929" s="20" t="s">
        <v>859</v>
      </c>
      <c r="E929" s="20" t="s">
        <v>24</v>
      </c>
      <c r="F929" s="73" t="s">
        <v>1070</v>
      </c>
      <c r="G929" s="20" t="s">
        <v>24</v>
      </c>
      <c r="H929" s="20" t="s">
        <v>1110</v>
      </c>
      <c r="I929" s="73" t="s">
        <v>60</v>
      </c>
      <c r="J929" s="20" t="s">
        <v>106</v>
      </c>
      <c r="K929" s="73">
        <v>2018</v>
      </c>
      <c r="L929" s="58">
        <v>43405</v>
      </c>
      <c r="M929" s="58">
        <v>43344</v>
      </c>
      <c r="N929" s="73"/>
      <c r="O929" s="20" t="s">
        <v>227</v>
      </c>
      <c r="P929" s="20" t="s">
        <v>1111</v>
      </c>
      <c r="Q929" s="20"/>
    </row>
    <row r="930" spans="2:17" s="77" customFormat="1">
      <c r="B930" s="124">
        <v>476</v>
      </c>
      <c r="C930" s="20" t="s">
        <v>1100</v>
      </c>
      <c r="D930" s="20" t="s">
        <v>859</v>
      </c>
      <c r="E930" s="20" t="s">
        <v>24</v>
      </c>
      <c r="F930" s="73" t="s">
        <v>1070</v>
      </c>
      <c r="G930" s="20" t="s">
        <v>24</v>
      </c>
      <c r="H930" s="20" t="s">
        <v>1110</v>
      </c>
      <c r="I930" s="73" t="s">
        <v>60</v>
      </c>
      <c r="J930" s="20" t="s">
        <v>106</v>
      </c>
      <c r="K930" s="73">
        <v>2018</v>
      </c>
      <c r="L930" s="58">
        <v>43405</v>
      </c>
      <c r="M930" s="58">
        <v>43344</v>
      </c>
      <c r="N930" s="73"/>
      <c r="O930" s="20" t="s">
        <v>1112</v>
      </c>
      <c r="P930" s="20" t="s">
        <v>1113</v>
      </c>
      <c r="Q930" s="20"/>
    </row>
    <row r="931" spans="2:17" s="77" customFormat="1">
      <c r="B931" s="124">
        <v>476</v>
      </c>
      <c r="C931" s="20" t="s">
        <v>1100</v>
      </c>
      <c r="D931" s="20" t="s">
        <v>859</v>
      </c>
      <c r="E931" s="20" t="s">
        <v>24</v>
      </c>
      <c r="F931" s="73" t="s">
        <v>1070</v>
      </c>
      <c r="G931" s="20" t="s">
        <v>24</v>
      </c>
      <c r="H931" s="20" t="s">
        <v>1110</v>
      </c>
      <c r="I931" s="73" t="s">
        <v>60</v>
      </c>
      <c r="J931" s="20" t="s">
        <v>60</v>
      </c>
      <c r="K931" s="73">
        <v>2018</v>
      </c>
      <c r="L931" s="58">
        <v>43405</v>
      </c>
      <c r="M931" s="58">
        <v>43344</v>
      </c>
      <c r="N931" s="73"/>
      <c r="O931" s="20" t="s">
        <v>93</v>
      </c>
      <c r="P931" s="20" t="s">
        <v>360</v>
      </c>
      <c r="Q931" s="20" t="s">
        <v>1114</v>
      </c>
    </row>
    <row r="932" spans="2:17" s="77" customFormat="1">
      <c r="B932" s="124">
        <v>477</v>
      </c>
      <c r="C932" s="20" t="s">
        <v>1100</v>
      </c>
      <c r="D932" s="20" t="s">
        <v>859</v>
      </c>
      <c r="E932" s="20" t="s">
        <v>24</v>
      </c>
      <c r="F932" s="73" t="s">
        <v>104</v>
      </c>
      <c r="G932" s="20" t="s">
        <v>20</v>
      </c>
      <c r="H932" s="20" t="s">
        <v>1115</v>
      </c>
      <c r="I932" s="73" t="s">
        <v>51</v>
      </c>
      <c r="J932" s="20" t="s">
        <v>242</v>
      </c>
      <c r="K932" s="73">
        <v>2018</v>
      </c>
      <c r="L932" s="42">
        <v>43435</v>
      </c>
      <c r="M932" s="58">
        <v>43132</v>
      </c>
      <c r="N932" s="20"/>
      <c r="O932" s="20" t="s">
        <v>137</v>
      </c>
      <c r="P932" s="73" t="s">
        <v>1116</v>
      </c>
      <c r="Q932" s="20" t="s">
        <v>1117</v>
      </c>
    </row>
    <row r="933" spans="2:17" s="77" customFormat="1">
      <c r="B933" s="124">
        <v>478</v>
      </c>
      <c r="C933" s="20" t="s">
        <v>1100</v>
      </c>
      <c r="D933" s="20" t="s">
        <v>859</v>
      </c>
      <c r="E933" s="20" t="s">
        <v>24</v>
      </c>
      <c r="F933" s="73" t="s">
        <v>1070</v>
      </c>
      <c r="G933" s="20" t="s">
        <v>24</v>
      </c>
      <c r="H933" s="20" t="s">
        <v>1118</v>
      </c>
      <c r="I933" s="73" t="s">
        <v>51</v>
      </c>
      <c r="J933" s="20" t="s">
        <v>78</v>
      </c>
      <c r="K933" s="73">
        <v>2018</v>
      </c>
      <c r="L933" s="58">
        <v>43435</v>
      </c>
      <c r="M933" s="58">
        <v>43160</v>
      </c>
      <c r="N933" s="73"/>
      <c r="O933" s="20" t="s">
        <v>925</v>
      </c>
      <c r="P933" s="20"/>
      <c r="Q933" s="20"/>
    </row>
    <row r="934" spans="2:17" s="77" customFormat="1">
      <c r="B934" s="124">
        <v>479</v>
      </c>
      <c r="C934" s="20" t="s">
        <v>1100</v>
      </c>
      <c r="D934" s="20" t="s">
        <v>859</v>
      </c>
      <c r="E934" s="20" t="s">
        <v>24</v>
      </c>
      <c r="F934" s="73" t="s">
        <v>859</v>
      </c>
      <c r="G934" s="20" t="s">
        <v>24</v>
      </c>
      <c r="H934" s="20"/>
      <c r="I934" s="73" t="s">
        <v>330</v>
      </c>
      <c r="J934" s="20" t="s">
        <v>331</v>
      </c>
      <c r="K934" s="73">
        <v>2018</v>
      </c>
      <c r="L934" s="42">
        <v>43435</v>
      </c>
      <c r="M934" s="58">
        <v>42826</v>
      </c>
      <c r="N934" s="20"/>
      <c r="O934" s="20"/>
      <c r="P934" s="73"/>
      <c r="Q934" s="20" t="s">
        <v>1119</v>
      </c>
    </row>
    <row r="935" spans="2:17" s="77" customFormat="1">
      <c r="B935" s="124">
        <v>480</v>
      </c>
      <c r="C935" s="20" t="s">
        <v>1100</v>
      </c>
      <c r="D935" s="20" t="s">
        <v>859</v>
      </c>
      <c r="E935" s="20" t="s">
        <v>24</v>
      </c>
      <c r="F935" s="73"/>
      <c r="G935" s="20" t="s">
        <v>24</v>
      </c>
      <c r="H935" s="20"/>
      <c r="I935" s="73" t="s">
        <v>168</v>
      </c>
      <c r="J935" s="20" t="s">
        <v>106</v>
      </c>
      <c r="K935" s="73">
        <v>2018</v>
      </c>
      <c r="L935" s="42">
        <v>43435</v>
      </c>
      <c r="M935" s="58">
        <v>43647</v>
      </c>
      <c r="N935" s="73"/>
      <c r="O935" s="73" t="s">
        <v>1120</v>
      </c>
      <c r="P935" s="73"/>
      <c r="Q935" s="20" t="s">
        <v>1121</v>
      </c>
    </row>
    <row r="936" spans="2:17" s="77" customFormat="1">
      <c r="B936" s="124">
        <v>481</v>
      </c>
      <c r="C936" s="20" t="s">
        <v>1100</v>
      </c>
      <c r="D936" s="20" t="s">
        <v>859</v>
      </c>
      <c r="E936" s="20" t="s">
        <v>24</v>
      </c>
      <c r="F936" s="73"/>
      <c r="G936" s="20" t="s">
        <v>1122</v>
      </c>
      <c r="H936" s="20"/>
      <c r="I936" s="73" t="s">
        <v>176</v>
      </c>
      <c r="J936" s="20" t="s">
        <v>205</v>
      </c>
      <c r="K936" s="73">
        <v>2019</v>
      </c>
      <c r="L936" s="42">
        <v>43556</v>
      </c>
      <c r="M936" s="58">
        <v>43556</v>
      </c>
      <c r="N936" s="20"/>
      <c r="O936" s="20" t="s">
        <v>93</v>
      </c>
      <c r="P936" s="73"/>
      <c r="Q936" s="20" t="s">
        <v>1123</v>
      </c>
    </row>
    <row r="937" spans="2:17" s="77" customFormat="1">
      <c r="B937" s="124">
        <v>482</v>
      </c>
      <c r="C937" s="20" t="s">
        <v>1100</v>
      </c>
      <c r="D937" s="20" t="s">
        <v>859</v>
      </c>
      <c r="E937" s="20" t="s">
        <v>24</v>
      </c>
      <c r="F937" s="73"/>
      <c r="G937" s="20" t="s">
        <v>203</v>
      </c>
      <c r="H937" s="20"/>
      <c r="I937" s="73" t="s">
        <v>180</v>
      </c>
      <c r="J937" s="20" t="s">
        <v>113</v>
      </c>
      <c r="K937" s="73">
        <v>2019</v>
      </c>
      <c r="L937" s="42">
        <v>43617</v>
      </c>
      <c r="M937" s="58">
        <v>43617</v>
      </c>
      <c r="N937" s="20"/>
      <c r="O937" s="20"/>
      <c r="P937" s="73"/>
      <c r="Q937" s="39" t="s">
        <v>1124</v>
      </c>
    </row>
    <row r="938" spans="2:17" s="77" customFormat="1">
      <c r="B938" s="124">
        <v>483</v>
      </c>
      <c r="C938" s="20" t="s">
        <v>1100</v>
      </c>
      <c r="D938" s="20" t="s">
        <v>859</v>
      </c>
      <c r="E938" s="20" t="s">
        <v>24</v>
      </c>
      <c r="F938" s="73"/>
      <c r="G938" s="39" t="s">
        <v>203</v>
      </c>
      <c r="H938" s="39" t="s">
        <v>1101</v>
      </c>
      <c r="I938" s="74" t="s">
        <v>60</v>
      </c>
      <c r="J938" s="39" t="s">
        <v>270</v>
      </c>
      <c r="K938" s="73">
        <v>2019</v>
      </c>
      <c r="L938" s="42">
        <v>43770</v>
      </c>
      <c r="M938" s="58">
        <v>43770</v>
      </c>
      <c r="N938" s="20"/>
      <c r="O938" s="20" t="s">
        <v>195</v>
      </c>
      <c r="P938" s="73" t="s">
        <v>420</v>
      </c>
      <c r="Q938" s="20" t="s">
        <v>1125</v>
      </c>
    </row>
    <row r="939" spans="2:17" s="77" customFormat="1">
      <c r="B939" s="124">
        <v>483</v>
      </c>
      <c r="C939" s="20" t="s">
        <v>1100</v>
      </c>
      <c r="D939" s="20" t="s">
        <v>859</v>
      </c>
      <c r="E939" s="20" t="s">
        <v>24</v>
      </c>
      <c r="F939" s="73"/>
      <c r="G939" s="39" t="s">
        <v>203</v>
      </c>
      <c r="H939" s="39" t="s">
        <v>1101</v>
      </c>
      <c r="I939" s="74" t="s">
        <v>60</v>
      </c>
      <c r="J939" s="39" t="s">
        <v>60</v>
      </c>
      <c r="K939" s="73">
        <v>2019</v>
      </c>
      <c r="L939" s="42">
        <v>43770</v>
      </c>
      <c r="M939" s="58">
        <v>43770</v>
      </c>
      <c r="N939" s="20"/>
      <c r="O939" s="20" t="s">
        <v>195</v>
      </c>
      <c r="P939" s="73" t="s">
        <v>196</v>
      </c>
      <c r="Q939" s="20"/>
    </row>
    <row r="940" spans="2:17" s="77" customFormat="1">
      <c r="B940" s="124">
        <v>484</v>
      </c>
      <c r="C940" s="39" t="s">
        <v>1100</v>
      </c>
      <c r="D940" s="20" t="s">
        <v>859</v>
      </c>
      <c r="E940" s="20" t="s">
        <v>24</v>
      </c>
      <c r="F940" s="74" t="s">
        <v>1126</v>
      </c>
      <c r="G940" s="39" t="s">
        <v>24</v>
      </c>
      <c r="H940" s="39" t="s">
        <v>1127</v>
      </c>
      <c r="I940" s="74" t="s">
        <v>51</v>
      </c>
      <c r="J940" s="39" t="s">
        <v>52</v>
      </c>
      <c r="K940" s="73">
        <v>2019</v>
      </c>
      <c r="L940" s="42">
        <v>43770</v>
      </c>
      <c r="M940" s="58">
        <v>43770</v>
      </c>
      <c r="N940" s="20"/>
      <c r="O940" s="20"/>
      <c r="P940" s="73"/>
      <c r="Q940" s="20" t="s">
        <v>1128</v>
      </c>
    </row>
    <row r="941" spans="2:17" s="77" customFormat="1">
      <c r="B941" s="124">
        <v>485</v>
      </c>
      <c r="C941" s="20" t="s">
        <v>1100</v>
      </c>
      <c r="D941" s="20" t="s">
        <v>859</v>
      </c>
      <c r="E941" s="20" t="s">
        <v>24</v>
      </c>
      <c r="F941" s="73" t="s">
        <v>104</v>
      </c>
      <c r="G941" s="20" t="s">
        <v>20</v>
      </c>
      <c r="H941" s="20" t="s">
        <v>1115</v>
      </c>
      <c r="I941" s="74" t="s">
        <v>51</v>
      </c>
      <c r="J941" s="39" t="s">
        <v>78</v>
      </c>
      <c r="K941" s="73">
        <v>2019</v>
      </c>
      <c r="L941" s="42">
        <v>43800</v>
      </c>
      <c r="M941" s="58">
        <v>43862</v>
      </c>
      <c r="N941" s="20"/>
      <c r="O941" s="20"/>
      <c r="P941" s="73"/>
      <c r="Q941" s="20"/>
    </row>
    <row r="942" spans="2:17" s="77" customFormat="1">
      <c r="B942" s="124">
        <v>485</v>
      </c>
      <c r="C942" s="20" t="s">
        <v>1100</v>
      </c>
      <c r="D942" s="20" t="s">
        <v>859</v>
      </c>
      <c r="E942" s="20" t="s">
        <v>24</v>
      </c>
      <c r="F942" s="73" t="s">
        <v>104</v>
      </c>
      <c r="G942" s="20" t="s">
        <v>20</v>
      </c>
      <c r="H942" s="20" t="s">
        <v>1115</v>
      </c>
      <c r="I942" s="74" t="s">
        <v>51</v>
      </c>
      <c r="J942" s="39" t="s">
        <v>113</v>
      </c>
      <c r="K942" s="73">
        <v>2019</v>
      </c>
      <c r="L942" s="42">
        <v>43800</v>
      </c>
      <c r="M942" s="58">
        <v>43862</v>
      </c>
      <c r="N942" s="20"/>
      <c r="O942" s="20" t="s">
        <v>227</v>
      </c>
      <c r="P942" s="73" t="s">
        <v>230</v>
      </c>
      <c r="Q942" s="20" t="s">
        <v>1129</v>
      </c>
    </row>
    <row r="943" spans="2:17" s="77" customFormat="1">
      <c r="B943" s="124">
        <v>485</v>
      </c>
      <c r="C943" s="20" t="s">
        <v>1100</v>
      </c>
      <c r="D943" s="20" t="s">
        <v>859</v>
      </c>
      <c r="E943" s="20" t="s">
        <v>24</v>
      </c>
      <c r="F943" s="73" t="s">
        <v>104</v>
      </c>
      <c r="G943" s="20" t="s">
        <v>20</v>
      </c>
      <c r="H943" s="20" t="s">
        <v>1115</v>
      </c>
      <c r="I943" s="74" t="s">
        <v>51</v>
      </c>
      <c r="J943" s="39" t="s">
        <v>587</v>
      </c>
      <c r="K943" s="73">
        <v>2019</v>
      </c>
      <c r="L943" s="42">
        <v>43800</v>
      </c>
      <c r="M943" s="58">
        <v>43862</v>
      </c>
      <c r="N943" s="20"/>
      <c r="O943" s="20" t="s">
        <v>227</v>
      </c>
      <c r="P943" s="73" t="s">
        <v>1130</v>
      </c>
      <c r="Q943" s="20"/>
    </row>
    <row r="944" spans="2:17" s="77" customFormat="1">
      <c r="B944" s="124">
        <v>486</v>
      </c>
      <c r="C944" s="39" t="s">
        <v>1100</v>
      </c>
      <c r="D944" s="39" t="s">
        <v>859</v>
      </c>
      <c r="E944" s="39" t="s">
        <v>24</v>
      </c>
      <c r="F944" s="73"/>
      <c r="G944" s="39" t="s">
        <v>203</v>
      </c>
      <c r="H944" s="39" t="s">
        <v>1131</v>
      </c>
      <c r="I944" s="74" t="s">
        <v>70</v>
      </c>
      <c r="J944" s="39" t="s">
        <v>331</v>
      </c>
      <c r="K944" s="73">
        <v>2019</v>
      </c>
      <c r="L944" s="42">
        <v>43800</v>
      </c>
      <c r="M944" s="58">
        <v>43800</v>
      </c>
      <c r="N944" s="20"/>
      <c r="O944" s="20" t="s">
        <v>441</v>
      </c>
      <c r="P944" s="73" t="s">
        <v>1132</v>
      </c>
      <c r="Q944" s="20" t="s">
        <v>1133</v>
      </c>
    </row>
    <row r="945" spans="2:17" s="77" customFormat="1">
      <c r="B945" s="124">
        <v>487</v>
      </c>
      <c r="C945" s="39" t="s">
        <v>1100</v>
      </c>
      <c r="D945" s="20" t="s">
        <v>859</v>
      </c>
      <c r="E945" s="20" t="s">
        <v>24</v>
      </c>
      <c r="F945" s="74" t="s">
        <v>943</v>
      </c>
      <c r="G945" s="39" t="s">
        <v>24</v>
      </c>
      <c r="H945" s="39" t="s">
        <v>1134</v>
      </c>
      <c r="I945" s="74" t="s">
        <v>51</v>
      </c>
      <c r="J945" s="39" t="s">
        <v>52</v>
      </c>
      <c r="K945" s="73">
        <v>2020</v>
      </c>
      <c r="L945" s="42">
        <v>44013</v>
      </c>
      <c r="M945" s="58">
        <v>43983</v>
      </c>
      <c r="N945" s="20"/>
      <c r="O945" s="39"/>
      <c r="P945" s="73"/>
      <c r="Q945" s="39" t="s">
        <v>1135</v>
      </c>
    </row>
    <row r="946" spans="2:17" s="77" customFormat="1">
      <c r="B946" s="124">
        <v>488</v>
      </c>
      <c r="C946" s="39" t="s">
        <v>1100</v>
      </c>
      <c r="D946" s="20" t="s">
        <v>859</v>
      </c>
      <c r="E946" s="20" t="s">
        <v>24</v>
      </c>
      <c r="F946" s="74" t="s">
        <v>1070</v>
      </c>
      <c r="G946" s="39" t="s">
        <v>24</v>
      </c>
      <c r="H946" s="39" t="s">
        <v>1118</v>
      </c>
      <c r="I946" s="74" t="s">
        <v>51</v>
      </c>
      <c r="J946" s="39" t="s">
        <v>52</v>
      </c>
      <c r="K946" s="73">
        <v>2020</v>
      </c>
      <c r="L946" s="42">
        <v>44075</v>
      </c>
      <c r="M946" s="58">
        <v>43862</v>
      </c>
      <c r="N946" s="20"/>
      <c r="O946" s="39" t="s">
        <v>64</v>
      </c>
      <c r="P946" s="73" t="s">
        <v>65</v>
      </c>
      <c r="Q946" s="39" t="s">
        <v>518</v>
      </c>
    </row>
    <row r="947" spans="2:17" s="77" customFormat="1">
      <c r="B947" s="124">
        <v>489</v>
      </c>
      <c r="C947" s="39" t="s">
        <v>1100</v>
      </c>
      <c r="D947" s="39" t="s">
        <v>859</v>
      </c>
      <c r="E947" s="39" t="s">
        <v>24</v>
      </c>
      <c r="F947" s="74" t="s">
        <v>1082</v>
      </c>
      <c r="G947" s="39" t="s">
        <v>24</v>
      </c>
      <c r="H947" s="39" t="s">
        <v>1136</v>
      </c>
      <c r="I947" s="74" t="s">
        <v>51</v>
      </c>
      <c r="J947" s="39" t="s">
        <v>52</v>
      </c>
      <c r="K947" s="73">
        <v>2020</v>
      </c>
      <c r="L947" s="58">
        <v>44136</v>
      </c>
      <c r="M947" s="58">
        <v>44136</v>
      </c>
      <c r="N947" s="74"/>
      <c r="O947" s="39" t="s">
        <v>64</v>
      </c>
      <c r="P947" s="39"/>
      <c r="Q947" s="39"/>
    </row>
    <row r="948" spans="2:17" s="77" customFormat="1">
      <c r="B948" s="124">
        <v>490</v>
      </c>
      <c r="C948" s="39" t="s">
        <v>1100</v>
      </c>
      <c r="D948" s="20" t="s">
        <v>859</v>
      </c>
      <c r="E948" s="20" t="s">
        <v>24</v>
      </c>
      <c r="F948" s="74" t="s">
        <v>859</v>
      </c>
      <c r="G948" s="39" t="s">
        <v>24</v>
      </c>
      <c r="H948" s="20"/>
      <c r="I948" s="74" t="s">
        <v>51</v>
      </c>
      <c r="J948" s="39" t="s">
        <v>52</v>
      </c>
      <c r="K948" s="73">
        <v>2020</v>
      </c>
      <c r="L948" s="58">
        <v>44166</v>
      </c>
      <c r="M948" s="58">
        <v>44136</v>
      </c>
      <c r="N948" s="73"/>
      <c r="O948" s="39"/>
      <c r="P948" s="20"/>
      <c r="Q948" s="39" t="s">
        <v>1135</v>
      </c>
    </row>
    <row r="949" spans="2:17" s="77" customFormat="1">
      <c r="B949" s="124">
        <v>491</v>
      </c>
      <c r="C949" s="39" t="s">
        <v>1100</v>
      </c>
      <c r="D949" s="20" t="s">
        <v>859</v>
      </c>
      <c r="E949" s="20" t="s">
        <v>24</v>
      </c>
      <c r="F949" s="39" t="s">
        <v>957</v>
      </c>
      <c r="G949" s="39" t="s">
        <v>24</v>
      </c>
      <c r="H949" s="39" t="s">
        <v>1137</v>
      </c>
      <c r="I949" s="74" t="s">
        <v>51</v>
      </c>
      <c r="J949" s="39" t="s">
        <v>52</v>
      </c>
      <c r="K949" s="73">
        <v>2021</v>
      </c>
      <c r="L949" s="66">
        <v>44317</v>
      </c>
      <c r="M949" s="40">
        <v>44317</v>
      </c>
      <c r="N949" s="20"/>
      <c r="O949" s="20"/>
      <c r="P949" s="20"/>
      <c r="Q949" s="39" t="s">
        <v>69</v>
      </c>
    </row>
    <row r="950" spans="2:17" s="77" customFormat="1">
      <c r="B950" s="124">
        <v>492</v>
      </c>
      <c r="C950" s="39" t="s">
        <v>1100</v>
      </c>
      <c r="D950" s="20" t="s">
        <v>859</v>
      </c>
      <c r="E950" s="20" t="s">
        <v>24</v>
      </c>
      <c r="F950" s="73"/>
      <c r="G950" s="39" t="s">
        <v>203</v>
      </c>
      <c r="H950" s="39" t="s">
        <v>1101</v>
      </c>
      <c r="I950" s="74" t="s">
        <v>265</v>
      </c>
      <c r="J950" s="39" t="s">
        <v>240</v>
      </c>
      <c r="K950" s="73">
        <v>2021</v>
      </c>
      <c r="L950" s="40">
        <v>44531</v>
      </c>
      <c r="M950" s="58">
        <v>43862</v>
      </c>
      <c r="N950" s="20"/>
      <c r="O950" s="20" t="s">
        <v>1138</v>
      </c>
      <c r="P950" s="20"/>
      <c r="Q950" s="73" t="s">
        <v>1139</v>
      </c>
    </row>
    <row r="951" spans="2:17" s="77" customFormat="1">
      <c r="B951" s="124">
        <v>492</v>
      </c>
      <c r="C951" s="20" t="s">
        <v>1100</v>
      </c>
      <c r="D951" s="20" t="s">
        <v>859</v>
      </c>
      <c r="E951" s="20" t="s">
        <v>24</v>
      </c>
      <c r="F951" s="73"/>
      <c r="G951" s="39" t="s">
        <v>203</v>
      </c>
      <c r="H951" s="39" t="s">
        <v>1101</v>
      </c>
      <c r="I951" s="74" t="s">
        <v>265</v>
      </c>
      <c r="J951" s="39" t="s">
        <v>496</v>
      </c>
      <c r="K951" s="73">
        <v>2021</v>
      </c>
      <c r="L951" s="40">
        <v>44531</v>
      </c>
      <c r="M951" s="58">
        <v>43862</v>
      </c>
      <c r="N951" s="20"/>
      <c r="O951" s="20" t="s">
        <v>713</v>
      </c>
      <c r="P951" s="20"/>
      <c r="Q951" s="73"/>
    </row>
    <row r="952" spans="2:17" s="77" customFormat="1">
      <c r="B952" s="124">
        <v>493</v>
      </c>
      <c r="C952" s="39" t="s">
        <v>1100</v>
      </c>
      <c r="D952" s="20" t="s">
        <v>859</v>
      </c>
      <c r="E952" s="20" t="s">
        <v>24</v>
      </c>
      <c r="F952" s="74" t="s">
        <v>943</v>
      </c>
      <c r="G952" s="39" t="s">
        <v>24</v>
      </c>
      <c r="H952" s="39" t="s">
        <v>1134</v>
      </c>
      <c r="I952" s="74" t="s">
        <v>176</v>
      </c>
      <c r="J952" s="39" t="s">
        <v>1140</v>
      </c>
      <c r="K952" s="73">
        <v>2021</v>
      </c>
      <c r="L952" s="40">
        <v>44531</v>
      </c>
      <c r="M952" s="58">
        <v>43800</v>
      </c>
      <c r="N952" s="73"/>
      <c r="O952" s="20" t="s">
        <v>522</v>
      </c>
      <c r="P952" s="20" t="s">
        <v>1141</v>
      </c>
      <c r="Q952" s="73" t="s">
        <v>1142</v>
      </c>
    </row>
    <row r="953" spans="2:17" s="77" customFormat="1">
      <c r="B953" s="124">
        <v>494</v>
      </c>
      <c r="C953" s="39" t="s">
        <v>1100</v>
      </c>
      <c r="D953" s="20" t="s">
        <v>859</v>
      </c>
      <c r="E953" s="20" t="s">
        <v>24</v>
      </c>
      <c r="F953" s="39" t="s">
        <v>1143</v>
      </c>
      <c r="G953" s="39" t="s">
        <v>24</v>
      </c>
      <c r="H953" s="39" t="s">
        <v>1144</v>
      </c>
      <c r="I953" s="74" t="s">
        <v>51</v>
      </c>
      <c r="J953" s="39" t="s">
        <v>52</v>
      </c>
      <c r="K953" s="73">
        <v>2022</v>
      </c>
      <c r="L953" s="66">
        <v>44593</v>
      </c>
      <c r="M953" s="40">
        <v>44593</v>
      </c>
      <c r="N953" s="20"/>
      <c r="O953" s="20"/>
      <c r="P953" s="20"/>
      <c r="Q953" s="39" t="s">
        <v>69</v>
      </c>
    </row>
    <row r="954" spans="2:17" s="77" customFormat="1">
      <c r="B954" s="124">
        <v>495</v>
      </c>
      <c r="C954" s="39" t="s">
        <v>1100</v>
      </c>
      <c r="D954" s="39" t="s">
        <v>859</v>
      </c>
      <c r="E954" s="39" t="s">
        <v>24</v>
      </c>
      <c r="F954" s="74" t="s">
        <v>1145</v>
      </c>
      <c r="G954" s="39" t="s">
        <v>20</v>
      </c>
      <c r="H954" s="39" t="s">
        <v>1146</v>
      </c>
      <c r="I954" s="74" t="s">
        <v>70</v>
      </c>
      <c r="J954" s="39" t="s">
        <v>71</v>
      </c>
      <c r="K954" s="73">
        <v>2022</v>
      </c>
      <c r="L954" s="40">
        <v>44835</v>
      </c>
      <c r="M954" s="58">
        <v>44013</v>
      </c>
      <c r="N954" s="73"/>
      <c r="O954" s="20" t="s">
        <v>73</v>
      </c>
      <c r="P954" s="20" t="s">
        <v>74</v>
      </c>
      <c r="Q954" s="74" t="s">
        <v>1147</v>
      </c>
    </row>
    <row r="955" spans="2:17" s="77" customFormat="1">
      <c r="B955" s="124">
        <v>495</v>
      </c>
      <c r="C955" s="39" t="s">
        <v>1100</v>
      </c>
      <c r="D955" s="39" t="s">
        <v>859</v>
      </c>
      <c r="E955" s="39" t="s">
        <v>24</v>
      </c>
      <c r="F955" s="74" t="s">
        <v>1145</v>
      </c>
      <c r="G955" s="39" t="s">
        <v>20</v>
      </c>
      <c r="H955" s="39" t="s">
        <v>1146</v>
      </c>
      <c r="I955" s="74" t="s">
        <v>70</v>
      </c>
      <c r="J955" s="39" t="s">
        <v>76</v>
      </c>
      <c r="K955" s="73">
        <v>2022</v>
      </c>
      <c r="L955" s="40">
        <v>44835</v>
      </c>
      <c r="M955" s="58">
        <v>44013</v>
      </c>
      <c r="N955" s="73"/>
      <c r="O955" s="20" t="s">
        <v>73</v>
      </c>
      <c r="P955" s="20" t="s">
        <v>74</v>
      </c>
      <c r="Q955" s="73"/>
    </row>
    <row r="956" spans="2:17" s="77" customFormat="1">
      <c r="B956" s="124">
        <v>495</v>
      </c>
      <c r="C956" s="39" t="s">
        <v>1100</v>
      </c>
      <c r="D956" s="39" t="s">
        <v>859</v>
      </c>
      <c r="E956" s="39" t="s">
        <v>24</v>
      </c>
      <c r="F956" s="74" t="s">
        <v>1145</v>
      </c>
      <c r="G956" s="39" t="s">
        <v>20</v>
      </c>
      <c r="H956" s="39" t="s">
        <v>1146</v>
      </c>
      <c r="I956" s="74" t="s">
        <v>70</v>
      </c>
      <c r="J956" s="39" t="s">
        <v>77</v>
      </c>
      <c r="K956" s="73">
        <v>2022</v>
      </c>
      <c r="L956" s="40">
        <v>44835</v>
      </c>
      <c r="M956" s="58">
        <v>44013</v>
      </c>
      <c r="N956" s="73"/>
      <c r="O956" s="20" t="s">
        <v>73</v>
      </c>
      <c r="P956" s="20" t="s">
        <v>74</v>
      </c>
      <c r="Q956" s="73"/>
    </row>
    <row r="957" spans="2:17" s="77" customFormat="1">
      <c r="B957" s="124">
        <v>495</v>
      </c>
      <c r="C957" s="39" t="s">
        <v>1100</v>
      </c>
      <c r="D957" s="39" t="s">
        <v>859</v>
      </c>
      <c r="E957" s="39" t="s">
        <v>24</v>
      </c>
      <c r="F957" s="74" t="s">
        <v>1145</v>
      </c>
      <c r="G957" s="39" t="s">
        <v>20</v>
      </c>
      <c r="H957" s="39" t="s">
        <v>1146</v>
      </c>
      <c r="I957" s="74" t="s">
        <v>70</v>
      </c>
      <c r="J957" s="39" t="s">
        <v>79</v>
      </c>
      <c r="K957" s="73">
        <v>2022</v>
      </c>
      <c r="L957" s="40">
        <v>44835</v>
      </c>
      <c r="M957" s="58">
        <v>44013</v>
      </c>
      <c r="N957" s="73"/>
      <c r="O957" s="20" t="s">
        <v>73</v>
      </c>
      <c r="P957" s="20" t="s">
        <v>74</v>
      </c>
      <c r="Q957" s="73"/>
    </row>
    <row r="958" spans="2:17" s="77" customFormat="1">
      <c r="B958" s="124">
        <v>495</v>
      </c>
      <c r="C958" s="39" t="s">
        <v>1100</v>
      </c>
      <c r="D958" s="39" t="s">
        <v>859</v>
      </c>
      <c r="E958" s="39" t="s">
        <v>24</v>
      </c>
      <c r="F958" s="74" t="s">
        <v>1145</v>
      </c>
      <c r="G958" s="39" t="s">
        <v>20</v>
      </c>
      <c r="H958" s="39" t="s">
        <v>1146</v>
      </c>
      <c r="I958" s="74" t="s">
        <v>70</v>
      </c>
      <c r="J958" s="39" t="s">
        <v>1090</v>
      </c>
      <c r="K958" s="73">
        <v>2022</v>
      </c>
      <c r="L958" s="40">
        <v>44835</v>
      </c>
      <c r="M958" s="58">
        <v>44013</v>
      </c>
      <c r="N958" s="73"/>
      <c r="O958" s="20" t="s">
        <v>73</v>
      </c>
      <c r="P958" s="20" t="s">
        <v>74</v>
      </c>
      <c r="Q958" s="73"/>
    </row>
    <row r="959" spans="2:17" s="77" customFormat="1">
      <c r="B959" s="124">
        <v>496</v>
      </c>
      <c r="C959" s="20" t="s">
        <v>1100</v>
      </c>
      <c r="D959" s="20" t="s">
        <v>859</v>
      </c>
      <c r="E959" s="20" t="s">
        <v>24</v>
      </c>
      <c r="F959" s="73"/>
      <c r="G959" s="20" t="s">
        <v>203</v>
      </c>
      <c r="H959" s="20" t="s">
        <v>1101</v>
      </c>
      <c r="I959" s="73" t="s">
        <v>60</v>
      </c>
      <c r="J959" s="20" t="s">
        <v>223</v>
      </c>
      <c r="K959" s="73">
        <v>2022</v>
      </c>
      <c r="L959" s="40">
        <v>44896</v>
      </c>
      <c r="M959" s="58">
        <v>44621</v>
      </c>
      <c r="N959" s="73" t="s">
        <v>72</v>
      </c>
      <c r="O959" s="20" t="s">
        <v>195</v>
      </c>
      <c r="P959" s="20"/>
      <c r="Q959" s="73" t="s">
        <v>1148</v>
      </c>
    </row>
    <row r="960" spans="2:17" s="77" customFormat="1">
      <c r="B960" s="124">
        <v>497</v>
      </c>
      <c r="C960" s="39" t="s">
        <v>1100</v>
      </c>
      <c r="D960" s="20" t="s">
        <v>859</v>
      </c>
      <c r="E960" s="20" t="s">
        <v>24</v>
      </c>
      <c r="F960" s="39" t="s">
        <v>1143</v>
      </c>
      <c r="G960" s="39" t="s">
        <v>24</v>
      </c>
      <c r="H960" s="39" t="s">
        <v>1144</v>
      </c>
      <c r="I960" s="74" t="s">
        <v>51</v>
      </c>
      <c r="J960" s="39" t="s">
        <v>1149</v>
      </c>
      <c r="K960" s="73">
        <v>2023</v>
      </c>
      <c r="L960" s="66">
        <v>45261</v>
      </c>
      <c r="M960" s="40">
        <v>44593</v>
      </c>
      <c r="N960" s="39" t="s">
        <v>72</v>
      </c>
      <c r="O960" s="39" t="s">
        <v>508</v>
      </c>
      <c r="P960" s="20"/>
      <c r="Q960" s="39" t="s">
        <v>1150</v>
      </c>
    </row>
    <row r="961" spans="2:17" s="77" customFormat="1">
      <c r="B961" s="124">
        <v>497</v>
      </c>
      <c r="C961" s="39" t="s">
        <v>1100</v>
      </c>
      <c r="D961" s="20" t="s">
        <v>859</v>
      </c>
      <c r="E961" s="20" t="s">
        <v>24</v>
      </c>
      <c r="F961" s="39" t="s">
        <v>1082</v>
      </c>
      <c r="G961" s="39" t="s">
        <v>24</v>
      </c>
      <c r="H961" s="39" t="s">
        <v>1136</v>
      </c>
      <c r="I961" s="74" t="s">
        <v>51</v>
      </c>
      <c r="J961" s="39" t="s">
        <v>1149</v>
      </c>
      <c r="K961" s="73">
        <v>2023</v>
      </c>
      <c r="L961" s="66">
        <v>45261</v>
      </c>
      <c r="M961" s="40">
        <v>44593</v>
      </c>
      <c r="N961" s="39" t="s">
        <v>72</v>
      </c>
      <c r="O961" s="39" t="s">
        <v>508</v>
      </c>
      <c r="P961" s="20"/>
      <c r="Q961" s="20"/>
    </row>
    <row r="962" spans="2:17" s="77" customFormat="1">
      <c r="B962" s="124">
        <v>497</v>
      </c>
      <c r="C962" s="39" t="s">
        <v>1100</v>
      </c>
      <c r="D962" s="20" t="s">
        <v>859</v>
      </c>
      <c r="E962" s="20" t="s">
        <v>24</v>
      </c>
      <c r="F962" s="39" t="s">
        <v>943</v>
      </c>
      <c r="G962" s="39" t="s">
        <v>24</v>
      </c>
      <c r="H962" s="39" t="s">
        <v>1134</v>
      </c>
      <c r="I962" s="74" t="s">
        <v>51</v>
      </c>
      <c r="J962" s="39" t="s">
        <v>1149</v>
      </c>
      <c r="K962" s="73">
        <v>2023</v>
      </c>
      <c r="L962" s="66">
        <v>45261</v>
      </c>
      <c r="M962" s="40">
        <v>44593</v>
      </c>
      <c r="N962" s="39" t="s">
        <v>72</v>
      </c>
      <c r="O962" s="39" t="s">
        <v>508</v>
      </c>
      <c r="P962" s="20"/>
      <c r="Q962" s="20"/>
    </row>
    <row r="963" spans="2:17" s="77" customFormat="1">
      <c r="B963" s="124">
        <v>497</v>
      </c>
      <c r="C963" s="39" t="s">
        <v>1100</v>
      </c>
      <c r="D963" s="20" t="s">
        <v>859</v>
      </c>
      <c r="E963" s="20" t="s">
        <v>24</v>
      </c>
      <c r="F963" s="39" t="s">
        <v>1070</v>
      </c>
      <c r="G963" s="39" t="s">
        <v>24</v>
      </c>
      <c r="H963" s="39" t="s">
        <v>1118</v>
      </c>
      <c r="I963" s="74" t="s">
        <v>51</v>
      </c>
      <c r="J963" s="39" t="s">
        <v>1149</v>
      </c>
      <c r="K963" s="73">
        <v>2023</v>
      </c>
      <c r="L963" s="66">
        <v>45261</v>
      </c>
      <c r="M963" s="40">
        <v>44593</v>
      </c>
      <c r="N963" s="39" t="s">
        <v>72</v>
      </c>
      <c r="O963" s="39" t="s">
        <v>508</v>
      </c>
      <c r="P963" s="20"/>
      <c r="Q963" s="20"/>
    </row>
    <row r="964" spans="2:17" s="77" customFormat="1">
      <c r="B964" s="124">
        <v>497</v>
      </c>
      <c r="C964" s="39" t="s">
        <v>1100</v>
      </c>
      <c r="D964" s="20" t="s">
        <v>859</v>
      </c>
      <c r="E964" s="20" t="s">
        <v>24</v>
      </c>
      <c r="F964" s="39" t="s">
        <v>1143</v>
      </c>
      <c r="G964" s="39" t="s">
        <v>24</v>
      </c>
      <c r="H964" s="39" t="s">
        <v>1144</v>
      </c>
      <c r="I964" s="74" t="s">
        <v>51</v>
      </c>
      <c r="J964" s="39" t="s">
        <v>141</v>
      </c>
      <c r="K964" s="73">
        <v>2023</v>
      </c>
      <c r="L964" s="66">
        <v>45261</v>
      </c>
      <c r="M964" s="40">
        <v>44593</v>
      </c>
      <c r="N964" s="39" t="s">
        <v>72</v>
      </c>
      <c r="O964" s="39" t="s">
        <v>64</v>
      </c>
      <c r="P964" s="39" t="s">
        <v>336</v>
      </c>
      <c r="Q964" s="116" t="s">
        <v>2195</v>
      </c>
    </row>
    <row r="965" spans="2:17" s="77" customFormat="1">
      <c r="B965" s="124">
        <v>497</v>
      </c>
      <c r="C965" s="39" t="s">
        <v>1100</v>
      </c>
      <c r="D965" s="20" t="s">
        <v>859</v>
      </c>
      <c r="E965" s="20" t="s">
        <v>24</v>
      </c>
      <c r="F965" s="39" t="s">
        <v>1082</v>
      </c>
      <c r="G965" s="39" t="s">
        <v>24</v>
      </c>
      <c r="H965" s="39" t="s">
        <v>1136</v>
      </c>
      <c r="I965" s="74" t="s">
        <v>51</v>
      </c>
      <c r="J965" s="39" t="s">
        <v>141</v>
      </c>
      <c r="K965" s="73">
        <v>2023</v>
      </c>
      <c r="L965" s="66">
        <v>45261</v>
      </c>
      <c r="M965" s="40">
        <v>44593</v>
      </c>
      <c r="N965" s="39" t="s">
        <v>72</v>
      </c>
      <c r="O965" s="39" t="s">
        <v>64</v>
      </c>
      <c r="P965" s="39" t="s">
        <v>336</v>
      </c>
      <c r="Q965" s="20"/>
    </row>
    <row r="966" spans="2:17" s="77" customFormat="1">
      <c r="B966" s="124">
        <v>497</v>
      </c>
      <c r="C966" s="39" t="s">
        <v>1100</v>
      </c>
      <c r="D966" s="20" t="s">
        <v>859</v>
      </c>
      <c r="E966" s="20" t="s">
        <v>24</v>
      </c>
      <c r="F966" s="39" t="s">
        <v>943</v>
      </c>
      <c r="G966" s="39" t="s">
        <v>24</v>
      </c>
      <c r="H966" s="39" t="s">
        <v>1134</v>
      </c>
      <c r="I966" s="74" t="s">
        <v>51</v>
      </c>
      <c r="J966" s="39" t="s">
        <v>141</v>
      </c>
      <c r="K966" s="73">
        <v>2023</v>
      </c>
      <c r="L966" s="66">
        <v>45261</v>
      </c>
      <c r="M966" s="40">
        <v>44593</v>
      </c>
      <c r="N966" s="39" t="s">
        <v>72</v>
      </c>
      <c r="O966" s="39" t="s">
        <v>64</v>
      </c>
      <c r="P966" s="39" t="s">
        <v>336</v>
      </c>
      <c r="Q966" s="20"/>
    </row>
    <row r="967" spans="2:17" s="77" customFormat="1">
      <c r="B967" s="124">
        <v>497</v>
      </c>
      <c r="C967" s="39" t="s">
        <v>1100</v>
      </c>
      <c r="D967" s="20" t="s">
        <v>859</v>
      </c>
      <c r="E967" s="20" t="s">
        <v>24</v>
      </c>
      <c r="F967" s="39" t="s">
        <v>1070</v>
      </c>
      <c r="G967" s="39" t="s">
        <v>24</v>
      </c>
      <c r="H967" s="39" t="s">
        <v>1118</v>
      </c>
      <c r="I967" s="74" t="s">
        <v>51</v>
      </c>
      <c r="J967" s="39" t="s">
        <v>141</v>
      </c>
      <c r="K967" s="73">
        <v>2023</v>
      </c>
      <c r="L967" s="66">
        <v>45261</v>
      </c>
      <c r="M967" s="40">
        <v>44593</v>
      </c>
      <c r="N967" s="39" t="s">
        <v>72</v>
      </c>
      <c r="O967" s="39" t="s">
        <v>64</v>
      </c>
      <c r="P967" s="39" t="s">
        <v>336</v>
      </c>
      <c r="Q967" s="20"/>
    </row>
    <row r="968" spans="2:17" s="77" customFormat="1">
      <c r="B968" s="124">
        <v>497</v>
      </c>
      <c r="C968" s="39" t="s">
        <v>1100</v>
      </c>
      <c r="D968" s="20" t="s">
        <v>859</v>
      </c>
      <c r="E968" s="20" t="s">
        <v>24</v>
      </c>
      <c r="F968" s="39" t="s">
        <v>1143</v>
      </c>
      <c r="G968" s="39" t="s">
        <v>24</v>
      </c>
      <c r="H968" s="39" t="s">
        <v>1144</v>
      </c>
      <c r="I968" s="74" t="s">
        <v>51</v>
      </c>
      <c r="J968" s="39" t="s">
        <v>186</v>
      </c>
      <c r="K968" s="73">
        <v>2023</v>
      </c>
      <c r="L968" s="66">
        <v>45261</v>
      </c>
      <c r="M968" s="40">
        <v>44593</v>
      </c>
      <c r="N968" s="39" t="s">
        <v>72</v>
      </c>
      <c r="O968" s="39" t="s">
        <v>93</v>
      </c>
      <c r="P968" s="39" t="s">
        <v>776</v>
      </c>
      <c r="Q968" s="20"/>
    </row>
    <row r="969" spans="2:17" s="77" customFormat="1">
      <c r="B969" s="124">
        <v>497</v>
      </c>
      <c r="C969" s="39" t="s">
        <v>1100</v>
      </c>
      <c r="D969" s="20" t="s">
        <v>859</v>
      </c>
      <c r="E969" s="20" t="s">
        <v>24</v>
      </c>
      <c r="F969" s="39" t="s">
        <v>1082</v>
      </c>
      <c r="G969" s="39" t="s">
        <v>24</v>
      </c>
      <c r="H969" s="39" t="s">
        <v>1136</v>
      </c>
      <c r="I969" s="74" t="s">
        <v>51</v>
      </c>
      <c r="J969" s="39" t="s">
        <v>186</v>
      </c>
      <c r="K969" s="73">
        <v>2023</v>
      </c>
      <c r="L969" s="66">
        <v>45261</v>
      </c>
      <c r="M969" s="40">
        <v>44593</v>
      </c>
      <c r="N969" s="39" t="s">
        <v>72</v>
      </c>
      <c r="O969" s="39" t="s">
        <v>93</v>
      </c>
      <c r="P969" s="39" t="s">
        <v>776</v>
      </c>
      <c r="Q969" s="20"/>
    </row>
    <row r="970" spans="2:17" s="77" customFormat="1">
      <c r="B970" s="124">
        <v>497</v>
      </c>
      <c r="C970" s="39" t="s">
        <v>1100</v>
      </c>
      <c r="D970" s="20" t="s">
        <v>859</v>
      </c>
      <c r="E970" s="20" t="s">
        <v>24</v>
      </c>
      <c r="F970" s="39" t="s">
        <v>943</v>
      </c>
      <c r="G970" s="39" t="s">
        <v>24</v>
      </c>
      <c r="H970" s="39" t="s">
        <v>1134</v>
      </c>
      <c r="I970" s="74" t="s">
        <v>51</v>
      </c>
      <c r="J970" s="39" t="s">
        <v>186</v>
      </c>
      <c r="K970" s="73">
        <v>2023</v>
      </c>
      <c r="L970" s="66">
        <v>45261</v>
      </c>
      <c r="M970" s="40">
        <v>44593</v>
      </c>
      <c r="N970" s="39" t="s">
        <v>72</v>
      </c>
      <c r="O970" s="39" t="s">
        <v>93</v>
      </c>
      <c r="P970" s="39" t="s">
        <v>776</v>
      </c>
      <c r="Q970" s="20"/>
    </row>
    <row r="971" spans="2:17" s="77" customFormat="1">
      <c r="B971" s="124">
        <v>497</v>
      </c>
      <c r="C971" s="39" t="s">
        <v>1100</v>
      </c>
      <c r="D971" s="20" t="s">
        <v>859</v>
      </c>
      <c r="E971" s="20" t="s">
        <v>24</v>
      </c>
      <c r="F971" s="39" t="s">
        <v>1070</v>
      </c>
      <c r="G971" s="39" t="s">
        <v>24</v>
      </c>
      <c r="H971" s="39" t="s">
        <v>1118</v>
      </c>
      <c r="I971" s="74" t="s">
        <v>51</v>
      </c>
      <c r="J971" s="39" t="s">
        <v>186</v>
      </c>
      <c r="K971" s="73">
        <v>2023</v>
      </c>
      <c r="L971" s="66">
        <v>45261</v>
      </c>
      <c r="M971" s="40">
        <v>44593</v>
      </c>
      <c r="N971" s="39" t="s">
        <v>72</v>
      </c>
      <c r="O971" s="39" t="s">
        <v>93</v>
      </c>
      <c r="P971" s="39" t="s">
        <v>776</v>
      </c>
      <c r="Q971" s="20"/>
    </row>
    <row r="972" spans="2:17" s="77" customFormat="1">
      <c r="B972" s="124">
        <v>498</v>
      </c>
      <c r="C972" s="39" t="s">
        <v>1100</v>
      </c>
      <c r="D972" s="20" t="s">
        <v>859</v>
      </c>
      <c r="E972" s="20" t="s">
        <v>24</v>
      </c>
      <c r="F972" s="20" t="s">
        <v>859</v>
      </c>
      <c r="G972" s="39" t="s">
        <v>24</v>
      </c>
      <c r="H972" s="20"/>
      <c r="I972" s="74" t="s">
        <v>51</v>
      </c>
      <c r="J972" s="39" t="s">
        <v>1149</v>
      </c>
      <c r="K972" s="73">
        <v>2023</v>
      </c>
      <c r="L972" s="66">
        <v>45261</v>
      </c>
      <c r="M972" s="40">
        <v>44593</v>
      </c>
      <c r="N972" s="39" t="s">
        <v>72</v>
      </c>
      <c r="O972" s="39" t="s">
        <v>508</v>
      </c>
      <c r="P972" s="20"/>
      <c r="Q972" s="39" t="s">
        <v>1151</v>
      </c>
    </row>
    <row r="973" spans="2:17" s="77" customFormat="1">
      <c r="B973" s="124">
        <v>498</v>
      </c>
      <c r="C973" s="39" t="s">
        <v>1100</v>
      </c>
      <c r="D973" s="20" t="s">
        <v>859</v>
      </c>
      <c r="E973" s="20" t="s">
        <v>24</v>
      </c>
      <c r="F973" s="20" t="s">
        <v>957</v>
      </c>
      <c r="G973" s="39" t="s">
        <v>24</v>
      </c>
      <c r="H973" s="39" t="s">
        <v>1137</v>
      </c>
      <c r="I973" s="74" t="s">
        <v>51</v>
      </c>
      <c r="J973" s="39" t="s">
        <v>1149</v>
      </c>
      <c r="K973" s="73">
        <v>2023</v>
      </c>
      <c r="L973" s="66">
        <v>45261</v>
      </c>
      <c r="M973" s="40">
        <v>44593</v>
      </c>
      <c r="N973" s="39" t="s">
        <v>72</v>
      </c>
      <c r="O973" s="39" t="s">
        <v>508</v>
      </c>
      <c r="P973" s="20"/>
      <c r="Q973" s="20"/>
    </row>
    <row r="974" spans="2:17" s="77" customFormat="1">
      <c r="B974" s="124">
        <v>498</v>
      </c>
      <c r="C974" s="39" t="s">
        <v>1100</v>
      </c>
      <c r="D974" s="20" t="s">
        <v>859</v>
      </c>
      <c r="E974" s="20" t="s">
        <v>24</v>
      </c>
      <c r="F974" s="20" t="s">
        <v>859</v>
      </c>
      <c r="G974" s="39" t="s">
        <v>24</v>
      </c>
      <c r="H974" s="20"/>
      <c r="I974" s="74" t="s">
        <v>51</v>
      </c>
      <c r="J974" s="39" t="s">
        <v>141</v>
      </c>
      <c r="K974" s="73">
        <v>2023</v>
      </c>
      <c r="L974" s="66">
        <v>45261</v>
      </c>
      <c r="M974" s="40">
        <v>44593</v>
      </c>
      <c r="N974" s="39" t="s">
        <v>72</v>
      </c>
      <c r="O974" s="39" t="s">
        <v>93</v>
      </c>
      <c r="P974" s="39" t="s">
        <v>768</v>
      </c>
      <c r="Q974" s="20"/>
    </row>
    <row r="975" spans="2:17" s="77" customFormat="1">
      <c r="B975" s="124">
        <v>498</v>
      </c>
      <c r="C975" s="39" t="s">
        <v>1100</v>
      </c>
      <c r="D975" s="20" t="s">
        <v>859</v>
      </c>
      <c r="E975" s="20" t="s">
        <v>24</v>
      </c>
      <c r="F975" s="39" t="s">
        <v>957</v>
      </c>
      <c r="G975" s="39" t="s">
        <v>24</v>
      </c>
      <c r="H975" s="39" t="s">
        <v>1137</v>
      </c>
      <c r="I975" s="74" t="s">
        <v>51</v>
      </c>
      <c r="J975" s="39" t="s">
        <v>141</v>
      </c>
      <c r="K975" s="73">
        <v>2023</v>
      </c>
      <c r="L975" s="66">
        <v>45261</v>
      </c>
      <c r="M975" s="40">
        <v>44593</v>
      </c>
      <c r="N975" s="39" t="s">
        <v>72</v>
      </c>
      <c r="O975" s="39" t="s">
        <v>93</v>
      </c>
      <c r="P975" s="39" t="s">
        <v>768</v>
      </c>
      <c r="Q975" s="20"/>
    </row>
    <row r="976" spans="2:17" s="77" customFormat="1">
      <c r="B976" s="124">
        <v>498</v>
      </c>
      <c r="C976" s="39" t="s">
        <v>1100</v>
      </c>
      <c r="D976" s="20" t="s">
        <v>859</v>
      </c>
      <c r="E976" s="20" t="s">
        <v>24</v>
      </c>
      <c r="F976" s="20" t="s">
        <v>859</v>
      </c>
      <c r="G976" s="39" t="s">
        <v>24</v>
      </c>
      <c r="H976" s="20"/>
      <c r="I976" s="74" t="s">
        <v>51</v>
      </c>
      <c r="J976" s="39" t="s">
        <v>186</v>
      </c>
      <c r="K976" s="73">
        <v>2023</v>
      </c>
      <c r="L976" s="66">
        <v>45261</v>
      </c>
      <c r="M976" s="40">
        <v>44593</v>
      </c>
      <c r="N976" s="39" t="s">
        <v>72</v>
      </c>
      <c r="O976" s="39" t="s">
        <v>93</v>
      </c>
      <c r="P976" s="39" t="s">
        <v>776</v>
      </c>
      <c r="Q976" s="20"/>
    </row>
    <row r="977" spans="1:17" s="77" customFormat="1">
      <c r="B977" s="124">
        <v>498</v>
      </c>
      <c r="C977" s="39" t="s">
        <v>1100</v>
      </c>
      <c r="D977" s="20" t="s">
        <v>859</v>
      </c>
      <c r="E977" s="20" t="s">
        <v>24</v>
      </c>
      <c r="F977" s="20" t="s">
        <v>957</v>
      </c>
      <c r="G977" s="39" t="s">
        <v>24</v>
      </c>
      <c r="H977" s="39" t="s">
        <v>1137</v>
      </c>
      <c r="I977" s="74" t="s">
        <v>51</v>
      </c>
      <c r="J977" s="39" t="s">
        <v>186</v>
      </c>
      <c r="K977" s="73">
        <v>2023</v>
      </c>
      <c r="L977" s="66">
        <v>45261</v>
      </c>
      <c r="M977" s="40">
        <v>44593</v>
      </c>
      <c r="N977" s="39" t="s">
        <v>72</v>
      </c>
      <c r="O977" s="39" t="s">
        <v>93</v>
      </c>
      <c r="P977" s="39" t="s">
        <v>776</v>
      </c>
      <c r="Q977" s="20"/>
    </row>
    <row r="978" spans="1:17" s="77" customFormat="1">
      <c r="B978" s="124">
        <v>499</v>
      </c>
      <c r="C978" s="39" t="s">
        <v>1152</v>
      </c>
      <c r="D978" s="39" t="s">
        <v>943</v>
      </c>
      <c r="E978" s="39" t="s">
        <v>24</v>
      </c>
      <c r="F978" s="74" t="s">
        <v>943</v>
      </c>
      <c r="G978" s="39" t="s">
        <v>24</v>
      </c>
      <c r="H978" s="39" t="s">
        <v>1153</v>
      </c>
      <c r="I978" s="74" t="s">
        <v>51</v>
      </c>
      <c r="J978" s="39" t="s">
        <v>92</v>
      </c>
      <c r="K978" s="73">
        <v>2018</v>
      </c>
      <c r="L978" s="42">
        <v>43435</v>
      </c>
      <c r="M978" s="58">
        <v>43435</v>
      </c>
      <c r="N978" s="73"/>
      <c r="O978" s="20" t="s">
        <v>137</v>
      </c>
      <c r="P978" s="20"/>
      <c r="Q978" s="20"/>
    </row>
    <row r="979" spans="1:17" s="77" customFormat="1">
      <c r="B979" s="124">
        <v>499</v>
      </c>
      <c r="C979" s="39" t="s">
        <v>1152</v>
      </c>
      <c r="D979" s="39" t="s">
        <v>943</v>
      </c>
      <c r="E979" s="39" t="s">
        <v>24</v>
      </c>
      <c r="F979" s="74" t="s">
        <v>943</v>
      </c>
      <c r="G979" s="39" t="s">
        <v>24</v>
      </c>
      <c r="H979" s="39" t="s">
        <v>1153</v>
      </c>
      <c r="I979" s="74" t="s">
        <v>51</v>
      </c>
      <c r="J979" s="39" t="s">
        <v>108</v>
      </c>
      <c r="K979" s="73">
        <v>2018</v>
      </c>
      <c r="L979" s="42">
        <v>43435</v>
      </c>
      <c r="M979" s="58">
        <v>43435</v>
      </c>
      <c r="N979" s="73"/>
      <c r="O979" s="20" t="s">
        <v>137</v>
      </c>
      <c r="P979" s="20" t="s">
        <v>1154</v>
      </c>
      <c r="Q979" s="73" t="s">
        <v>1155</v>
      </c>
    </row>
    <row r="980" spans="1:17" s="77" customFormat="1">
      <c r="B980" s="124">
        <v>500</v>
      </c>
      <c r="C980" s="39" t="s">
        <v>1152</v>
      </c>
      <c r="D980" s="39" t="s">
        <v>943</v>
      </c>
      <c r="E980" s="39" t="s">
        <v>24</v>
      </c>
      <c r="F980" s="74" t="s">
        <v>943</v>
      </c>
      <c r="G980" s="39" t="s">
        <v>24</v>
      </c>
      <c r="H980" s="39" t="s">
        <v>1153</v>
      </c>
      <c r="I980" s="74" t="s">
        <v>51</v>
      </c>
      <c r="J980" s="39" t="s">
        <v>52</v>
      </c>
      <c r="K980" s="73">
        <v>2020</v>
      </c>
      <c r="L980" s="42">
        <v>43952</v>
      </c>
      <c r="M980" s="58">
        <v>43952</v>
      </c>
      <c r="N980" s="73"/>
      <c r="O980" s="20" t="s">
        <v>64</v>
      </c>
      <c r="P980" s="20" t="s">
        <v>65</v>
      </c>
      <c r="Q980" s="20" t="s">
        <v>634</v>
      </c>
    </row>
    <row r="981" spans="1:17" s="81" customFormat="1">
      <c r="A981" s="77"/>
      <c r="B981" s="124">
        <v>501</v>
      </c>
      <c r="C981" s="39" t="s">
        <v>1156</v>
      </c>
      <c r="D981" s="39" t="s">
        <v>1082</v>
      </c>
      <c r="E981" s="39" t="s">
        <v>24</v>
      </c>
      <c r="F981" s="74" t="s">
        <v>1082</v>
      </c>
      <c r="G981" s="39" t="s">
        <v>24</v>
      </c>
      <c r="H981" s="20"/>
      <c r="I981" s="74" t="s">
        <v>51</v>
      </c>
      <c r="J981" s="20" t="s">
        <v>837</v>
      </c>
      <c r="K981" s="73">
        <v>2020</v>
      </c>
      <c r="L981" s="42">
        <v>44105</v>
      </c>
      <c r="M981" s="58">
        <v>44105</v>
      </c>
      <c r="N981" s="73"/>
      <c r="O981" s="20"/>
      <c r="P981" s="73"/>
      <c r="Q981" s="73" t="s">
        <v>1157</v>
      </c>
    </row>
    <row r="982" spans="1:17" s="77" customFormat="1">
      <c r="B982" s="124">
        <v>501</v>
      </c>
      <c r="C982" s="39" t="s">
        <v>1156</v>
      </c>
      <c r="D982" s="39" t="s">
        <v>1082</v>
      </c>
      <c r="E982" s="39" t="s">
        <v>24</v>
      </c>
      <c r="F982" s="74" t="s">
        <v>1082</v>
      </c>
      <c r="G982" s="39" t="s">
        <v>24</v>
      </c>
      <c r="H982" s="20"/>
      <c r="I982" s="74" t="s">
        <v>51</v>
      </c>
      <c r="J982" s="39" t="s">
        <v>101</v>
      </c>
      <c r="K982" s="73">
        <v>2020</v>
      </c>
      <c r="L982" s="42">
        <v>44105</v>
      </c>
      <c r="M982" s="58">
        <v>44105</v>
      </c>
      <c r="N982" s="73"/>
      <c r="O982" s="20" t="s">
        <v>64</v>
      </c>
      <c r="P982" s="20" t="s">
        <v>336</v>
      </c>
      <c r="Q982" s="73"/>
    </row>
    <row r="983" spans="1:17" s="77" customFormat="1">
      <c r="B983" s="124">
        <v>501</v>
      </c>
      <c r="C983" s="39" t="s">
        <v>1156</v>
      </c>
      <c r="D983" s="39" t="s">
        <v>1082</v>
      </c>
      <c r="E983" s="39" t="s">
        <v>24</v>
      </c>
      <c r="F983" s="74" t="s">
        <v>1082</v>
      </c>
      <c r="G983" s="39" t="s">
        <v>24</v>
      </c>
      <c r="H983" s="20"/>
      <c r="I983" s="74" t="s">
        <v>51</v>
      </c>
      <c r="J983" s="39" t="s">
        <v>96</v>
      </c>
      <c r="K983" s="73">
        <v>2020</v>
      </c>
      <c r="L983" s="42">
        <v>44105</v>
      </c>
      <c r="M983" s="58">
        <v>44105</v>
      </c>
      <c r="N983" s="73"/>
      <c r="O983" s="20" t="s">
        <v>64</v>
      </c>
      <c r="P983" s="20" t="s">
        <v>408</v>
      </c>
      <c r="Q983" s="73"/>
    </row>
    <row r="984" spans="1:17" s="77" customFormat="1">
      <c r="B984" s="124">
        <v>502</v>
      </c>
      <c r="C984" s="20" t="s">
        <v>1158</v>
      </c>
      <c r="D984" s="20" t="s">
        <v>858</v>
      </c>
      <c r="E984" s="20" t="s">
        <v>24</v>
      </c>
      <c r="F984" s="20" t="s">
        <v>955</v>
      </c>
      <c r="G984" s="20" t="s">
        <v>24</v>
      </c>
      <c r="H984" s="73" t="s">
        <v>1159</v>
      </c>
      <c r="I984" s="73" t="s">
        <v>51</v>
      </c>
      <c r="J984" s="20" t="s">
        <v>52</v>
      </c>
      <c r="K984" s="73">
        <v>2021</v>
      </c>
      <c r="L984" s="75">
        <v>44256</v>
      </c>
      <c r="M984" s="75">
        <v>44256</v>
      </c>
      <c r="N984" s="20"/>
      <c r="O984" s="73"/>
      <c r="P984" s="73"/>
      <c r="Q984" s="20" t="s">
        <v>1160</v>
      </c>
    </row>
    <row r="985" spans="1:17" s="77" customFormat="1">
      <c r="B985" s="124">
        <v>503</v>
      </c>
      <c r="C985" s="20" t="s">
        <v>1161</v>
      </c>
      <c r="D985" s="20" t="s">
        <v>1143</v>
      </c>
      <c r="E985" s="20" t="s">
        <v>24</v>
      </c>
      <c r="F985" s="20" t="s">
        <v>1143</v>
      </c>
      <c r="G985" s="20" t="s">
        <v>24</v>
      </c>
      <c r="H985" s="75"/>
      <c r="I985" s="73" t="s">
        <v>176</v>
      </c>
      <c r="J985" s="20" t="s">
        <v>106</v>
      </c>
      <c r="K985" s="73">
        <v>2015</v>
      </c>
      <c r="L985" s="42">
        <v>42339</v>
      </c>
      <c r="M985" s="58">
        <v>42019</v>
      </c>
      <c r="N985" s="73"/>
      <c r="O985" s="20" t="s">
        <v>61</v>
      </c>
      <c r="P985" s="20" t="s">
        <v>351</v>
      </c>
      <c r="Q985" s="73" t="s">
        <v>1162</v>
      </c>
    </row>
    <row r="986" spans="1:17" s="77" customFormat="1">
      <c r="B986" s="124">
        <v>504</v>
      </c>
      <c r="C986" s="20" t="s">
        <v>1161</v>
      </c>
      <c r="D986" s="20" t="s">
        <v>1143</v>
      </c>
      <c r="E986" s="20" t="s">
        <v>24</v>
      </c>
      <c r="F986" s="20" t="s">
        <v>1143</v>
      </c>
      <c r="G986" s="20" t="s">
        <v>24</v>
      </c>
      <c r="H986" s="75"/>
      <c r="I986" s="73" t="s">
        <v>176</v>
      </c>
      <c r="J986" s="20" t="s">
        <v>176</v>
      </c>
      <c r="K986" s="73">
        <v>2015</v>
      </c>
      <c r="L986" s="42">
        <v>42339</v>
      </c>
      <c r="M986" s="58">
        <v>42005</v>
      </c>
      <c r="N986" s="73"/>
      <c r="O986" s="20"/>
      <c r="P986" s="20"/>
      <c r="Q986" s="73"/>
    </row>
    <row r="987" spans="1:17" s="77" customFormat="1">
      <c r="B987" s="124">
        <v>505</v>
      </c>
      <c r="C987" s="20" t="s">
        <v>1161</v>
      </c>
      <c r="D987" s="20" t="s">
        <v>1143</v>
      </c>
      <c r="E987" s="20" t="s">
        <v>24</v>
      </c>
      <c r="F987" s="20" t="s">
        <v>1143</v>
      </c>
      <c r="G987" s="20" t="s">
        <v>24</v>
      </c>
      <c r="H987" s="75"/>
      <c r="I987" s="73" t="s">
        <v>168</v>
      </c>
      <c r="J987" s="20" t="s">
        <v>270</v>
      </c>
      <c r="K987" s="73">
        <v>2019</v>
      </c>
      <c r="L987" s="42">
        <v>43556</v>
      </c>
      <c r="M987" s="58">
        <v>43556</v>
      </c>
      <c r="N987" s="73"/>
      <c r="O987" s="39" t="s">
        <v>804</v>
      </c>
      <c r="P987" s="20"/>
      <c r="Q987" s="73"/>
    </row>
    <row r="988" spans="1:17" s="77" customFormat="1">
      <c r="B988" s="124">
        <v>505</v>
      </c>
      <c r="C988" s="20" t="s">
        <v>1161</v>
      </c>
      <c r="D988" s="20" t="s">
        <v>1143</v>
      </c>
      <c r="E988" s="20" t="s">
        <v>24</v>
      </c>
      <c r="F988" s="20" t="s">
        <v>1143</v>
      </c>
      <c r="G988" s="20" t="s">
        <v>24</v>
      </c>
      <c r="H988" s="75"/>
      <c r="I988" s="73" t="s">
        <v>168</v>
      </c>
      <c r="J988" s="20" t="s">
        <v>266</v>
      </c>
      <c r="K988" s="73">
        <v>2019</v>
      </c>
      <c r="L988" s="42">
        <v>43556</v>
      </c>
      <c r="M988" s="58">
        <v>43556</v>
      </c>
      <c r="N988" s="73"/>
      <c r="O988" s="20" t="s">
        <v>649</v>
      </c>
      <c r="P988" s="20"/>
      <c r="Q988" s="73"/>
    </row>
    <row r="989" spans="1:17" s="77" customFormat="1">
      <c r="B989" s="124">
        <v>505</v>
      </c>
      <c r="C989" s="20" t="s">
        <v>1161</v>
      </c>
      <c r="D989" s="20" t="s">
        <v>1143</v>
      </c>
      <c r="E989" s="20" t="s">
        <v>24</v>
      </c>
      <c r="F989" s="20" t="s">
        <v>1143</v>
      </c>
      <c r="G989" s="20" t="s">
        <v>24</v>
      </c>
      <c r="H989" s="75"/>
      <c r="I989" s="73" t="s">
        <v>168</v>
      </c>
      <c r="J989" s="20" t="s">
        <v>106</v>
      </c>
      <c r="K989" s="73">
        <v>2019</v>
      </c>
      <c r="L989" s="42">
        <v>43556</v>
      </c>
      <c r="M989" s="58">
        <v>43009</v>
      </c>
      <c r="N989" s="73"/>
      <c r="O989" s="20" t="s">
        <v>825</v>
      </c>
      <c r="P989" s="20"/>
      <c r="Q989" s="73" t="s">
        <v>1163</v>
      </c>
    </row>
    <row r="990" spans="1:17" s="77" customFormat="1">
      <c r="B990" s="124">
        <v>505</v>
      </c>
      <c r="C990" s="20" t="s">
        <v>1161</v>
      </c>
      <c r="D990" s="20" t="s">
        <v>1143</v>
      </c>
      <c r="E990" s="20" t="s">
        <v>24</v>
      </c>
      <c r="F990" s="20" t="s">
        <v>1143</v>
      </c>
      <c r="G990" s="20" t="s">
        <v>24</v>
      </c>
      <c r="H990" s="75"/>
      <c r="I990" s="73" t="s">
        <v>168</v>
      </c>
      <c r="J990" s="20" t="s">
        <v>176</v>
      </c>
      <c r="K990" s="73">
        <v>2019</v>
      </c>
      <c r="L990" s="42">
        <v>43556</v>
      </c>
      <c r="M990" s="58">
        <v>43556</v>
      </c>
      <c r="N990" s="73"/>
      <c r="O990" s="20" t="s">
        <v>61</v>
      </c>
      <c r="P990" s="20" t="s">
        <v>568</v>
      </c>
      <c r="Q990" s="73"/>
    </row>
    <row r="991" spans="1:17" s="77" customFormat="1">
      <c r="B991" s="124">
        <v>505</v>
      </c>
      <c r="C991" s="20" t="s">
        <v>1161</v>
      </c>
      <c r="D991" s="20" t="s">
        <v>1143</v>
      </c>
      <c r="E991" s="20" t="s">
        <v>24</v>
      </c>
      <c r="F991" s="20" t="s">
        <v>1143</v>
      </c>
      <c r="G991" s="20" t="s">
        <v>24</v>
      </c>
      <c r="H991" s="75"/>
      <c r="I991" s="73" t="s">
        <v>168</v>
      </c>
      <c r="J991" s="20" t="s">
        <v>119</v>
      </c>
      <c r="K991" s="73">
        <v>2019</v>
      </c>
      <c r="L991" s="42">
        <v>43556</v>
      </c>
      <c r="M991" s="58">
        <v>43556</v>
      </c>
      <c r="N991" s="73"/>
      <c r="O991" s="20" t="s">
        <v>227</v>
      </c>
      <c r="P991" s="20"/>
      <c r="Q991" s="73"/>
    </row>
    <row r="992" spans="1:17" s="77" customFormat="1">
      <c r="B992" s="124">
        <v>505</v>
      </c>
      <c r="C992" s="20" t="s">
        <v>1161</v>
      </c>
      <c r="D992" s="20" t="s">
        <v>1143</v>
      </c>
      <c r="E992" s="20" t="s">
        <v>24</v>
      </c>
      <c r="F992" s="20" t="s">
        <v>1143</v>
      </c>
      <c r="G992" s="20" t="s">
        <v>24</v>
      </c>
      <c r="H992" s="75"/>
      <c r="I992" s="73" t="s">
        <v>168</v>
      </c>
      <c r="J992" s="20" t="s">
        <v>119</v>
      </c>
      <c r="K992" s="73">
        <v>2019</v>
      </c>
      <c r="L992" s="42">
        <v>43556</v>
      </c>
      <c r="M992" s="58">
        <v>43556</v>
      </c>
      <c r="N992" s="20"/>
      <c r="O992" s="73" t="s">
        <v>181</v>
      </c>
      <c r="P992" s="20"/>
      <c r="Q992" s="73"/>
    </row>
    <row r="993" spans="2:17" s="77" customFormat="1">
      <c r="B993" s="124">
        <v>506</v>
      </c>
      <c r="C993" s="20" t="s">
        <v>1161</v>
      </c>
      <c r="D993" s="20" t="s">
        <v>1143</v>
      </c>
      <c r="E993" s="20" t="s">
        <v>24</v>
      </c>
      <c r="F993" s="20" t="s">
        <v>1143</v>
      </c>
      <c r="G993" s="20" t="s">
        <v>24</v>
      </c>
      <c r="H993" s="75"/>
      <c r="I993" s="73" t="s">
        <v>51</v>
      </c>
      <c r="J993" s="20" t="s">
        <v>136</v>
      </c>
      <c r="K993" s="73">
        <v>2019</v>
      </c>
      <c r="L993" s="42">
        <v>43800</v>
      </c>
      <c r="M993" s="58">
        <v>43617</v>
      </c>
      <c r="N993" s="20"/>
      <c r="O993" s="73" t="s">
        <v>508</v>
      </c>
      <c r="P993" s="20" t="s">
        <v>1164</v>
      </c>
      <c r="Q993" s="73" t="s">
        <v>1165</v>
      </c>
    </row>
    <row r="994" spans="2:17" s="77" customFormat="1">
      <c r="B994" s="124">
        <v>507</v>
      </c>
      <c r="C994" s="20" t="s">
        <v>1161</v>
      </c>
      <c r="D994" s="20" t="s">
        <v>1143</v>
      </c>
      <c r="E994" s="20" t="s">
        <v>24</v>
      </c>
      <c r="F994" s="20" t="s">
        <v>1143</v>
      </c>
      <c r="G994" s="20" t="s">
        <v>24</v>
      </c>
      <c r="H994" s="75"/>
      <c r="I994" s="73" t="s">
        <v>51</v>
      </c>
      <c r="J994" s="39" t="s">
        <v>52</v>
      </c>
      <c r="K994" s="73">
        <v>2020</v>
      </c>
      <c r="L994" s="42">
        <v>43922</v>
      </c>
      <c r="M994" s="58">
        <v>43891</v>
      </c>
      <c r="N994" s="20"/>
      <c r="O994" s="73" t="s">
        <v>64</v>
      </c>
      <c r="P994" s="20"/>
      <c r="Q994" s="73" t="s">
        <v>1166</v>
      </c>
    </row>
    <row r="995" spans="2:17" s="77" customFormat="1">
      <c r="B995" s="124">
        <v>508</v>
      </c>
      <c r="C995" s="39" t="s">
        <v>1161</v>
      </c>
      <c r="D995" s="39" t="s">
        <v>1143</v>
      </c>
      <c r="E995" s="39" t="s">
        <v>24</v>
      </c>
      <c r="F995" s="39" t="s">
        <v>1082</v>
      </c>
      <c r="G995" s="39" t="s">
        <v>24</v>
      </c>
      <c r="H995" s="92" t="s">
        <v>1167</v>
      </c>
      <c r="I995" s="74" t="s">
        <v>51</v>
      </c>
      <c r="J995" s="39" t="s">
        <v>52</v>
      </c>
      <c r="K995" s="73">
        <v>2020</v>
      </c>
      <c r="L995" s="42">
        <v>44105</v>
      </c>
      <c r="M995" s="58">
        <v>44105</v>
      </c>
      <c r="N995" s="20"/>
      <c r="O995" s="20"/>
      <c r="P995" s="20"/>
      <c r="Q995" s="73" t="s">
        <v>634</v>
      </c>
    </row>
    <row r="996" spans="2:17" s="77" customFormat="1">
      <c r="B996" s="124">
        <v>509</v>
      </c>
      <c r="C996" s="20" t="s">
        <v>1168</v>
      </c>
      <c r="D996" s="20" t="s">
        <v>1126</v>
      </c>
      <c r="E996" s="20" t="s">
        <v>24</v>
      </c>
      <c r="F996" s="20" t="s">
        <v>1126</v>
      </c>
      <c r="G996" s="20" t="s">
        <v>24</v>
      </c>
      <c r="H996" s="75" t="s">
        <v>1169</v>
      </c>
      <c r="I996" s="73" t="s">
        <v>51</v>
      </c>
      <c r="J996" s="20" t="s">
        <v>52</v>
      </c>
      <c r="K996" s="73">
        <v>2019</v>
      </c>
      <c r="L996" s="42">
        <v>43617</v>
      </c>
      <c r="M996" s="58">
        <v>43617</v>
      </c>
      <c r="N996" s="20"/>
      <c r="O996" s="20" t="s">
        <v>64</v>
      </c>
      <c r="P996" s="20"/>
      <c r="Q996" s="73" t="s">
        <v>1170</v>
      </c>
    </row>
    <row r="997" spans="2:17" s="77" customFormat="1">
      <c r="B997" s="124">
        <v>510</v>
      </c>
      <c r="C997" s="39" t="s">
        <v>1171</v>
      </c>
      <c r="D997" s="39" t="s">
        <v>1043</v>
      </c>
      <c r="E997" s="39" t="s">
        <v>24</v>
      </c>
      <c r="F997" s="20"/>
      <c r="G997" s="39" t="s">
        <v>203</v>
      </c>
      <c r="H997" s="75"/>
      <c r="I997" s="74" t="s">
        <v>60</v>
      </c>
      <c r="J997" s="39" t="s">
        <v>60</v>
      </c>
      <c r="K997" s="73">
        <v>2019</v>
      </c>
      <c r="L997" s="42">
        <v>43800</v>
      </c>
      <c r="M997" s="58">
        <v>43405</v>
      </c>
      <c r="N997" s="20"/>
      <c r="O997" s="20"/>
      <c r="P997" s="20"/>
      <c r="Q997" s="73" t="s">
        <v>1172</v>
      </c>
    </row>
    <row r="998" spans="2:17" s="77" customFormat="1">
      <c r="B998" s="124">
        <v>511</v>
      </c>
      <c r="C998" s="20" t="s">
        <v>1173</v>
      </c>
      <c r="D998" s="20" t="s">
        <v>1082</v>
      </c>
      <c r="E998" s="20" t="s">
        <v>24</v>
      </c>
      <c r="F998" s="20"/>
      <c r="G998" s="20" t="s">
        <v>203</v>
      </c>
      <c r="H998" s="75"/>
      <c r="I998" s="74" t="s">
        <v>168</v>
      </c>
      <c r="J998" s="20" t="s">
        <v>106</v>
      </c>
      <c r="K998" s="73">
        <v>2020</v>
      </c>
      <c r="L998" s="42">
        <v>43983</v>
      </c>
      <c r="M998" s="58">
        <v>43678</v>
      </c>
      <c r="N998" s="20"/>
      <c r="O998" s="20" t="s">
        <v>1174</v>
      </c>
      <c r="P998" s="20" t="s">
        <v>418</v>
      </c>
      <c r="Q998" s="73" t="s">
        <v>1175</v>
      </c>
    </row>
    <row r="999" spans="2:17" s="77" customFormat="1">
      <c r="B999" s="124">
        <v>511</v>
      </c>
      <c r="C999" s="20" t="s">
        <v>1173</v>
      </c>
      <c r="D999" s="20" t="s">
        <v>1082</v>
      </c>
      <c r="E999" s="20" t="s">
        <v>24</v>
      </c>
      <c r="F999" s="20"/>
      <c r="G999" s="20" t="s">
        <v>203</v>
      </c>
      <c r="H999" s="75"/>
      <c r="I999" s="73" t="s">
        <v>168</v>
      </c>
      <c r="J999" s="20" t="s">
        <v>60</v>
      </c>
      <c r="K999" s="73">
        <v>2020</v>
      </c>
      <c r="L999" s="42">
        <v>43983</v>
      </c>
      <c r="M999" s="58">
        <v>43678</v>
      </c>
      <c r="N999" s="73"/>
      <c r="O999" s="20" t="s">
        <v>1176</v>
      </c>
      <c r="P999" s="20" t="s">
        <v>1177</v>
      </c>
      <c r="Q999" s="73"/>
    </row>
    <row r="1000" spans="2:17" s="77" customFormat="1">
      <c r="B1000" s="124">
        <v>512</v>
      </c>
      <c r="C1000" s="20" t="s">
        <v>1178</v>
      </c>
      <c r="D1000" s="20" t="s">
        <v>1179</v>
      </c>
      <c r="E1000" s="20" t="s">
        <v>24</v>
      </c>
      <c r="F1000" s="20"/>
      <c r="G1000" s="20" t="s">
        <v>203</v>
      </c>
      <c r="H1000" s="20"/>
      <c r="I1000" s="73" t="s">
        <v>60</v>
      </c>
      <c r="J1000" s="20" t="s">
        <v>60</v>
      </c>
      <c r="K1000" s="73">
        <v>2018</v>
      </c>
      <c r="L1000" s="42">
        <v>43435</v>
      </c>
      <c r="M1000" s="58">
        <v>43313</v>
      </c>
      <c r="N1000" s="73"/>
      <c r="O1000" s="20"/>
      <c r="P1000" s="20"/>
      <c r="Q1000" s="73" t="s">
        <v>1180</v>
      </c>
    </row>
    <row r="1001" spans="2:17" s="77" customFormat="1">
      <c r="B1001" s="124">
        <v>513</v>
      </c>
      <c r="C1001" s="20" t="s">
        <v>1178</v>
      </c>
      <c r="D1001" s="20" t="s">
        <v>1179</v>
      </c>
      <c r="E1001" s="20" t="s">
        <v>24</v>
      </c>
      <c r="F1001" s="20" t="s">
        <v>1179</v>
      </c>
      <c r="G1001" s="20" t="s">
        <v>24</v>
      </c>
      <c r="H1001" s="20"/>
      <c r="I1001" s="73" t="s">
        <v>51</v>
      </c>
      <c r="J1001" s="20" t="s">
        <v>52</v>
      </c>
      <c r="K1001" s="73">
        <v>2019</v>
      </c>
      <c r="L1001" s="42">
        <v>43556</v>
      </c>
      <c r="M1001" s="58">
        <v>43556</v>
      </c>
      <c r="N1001" s="73"/>
      <c r="O1001" s="20"/>
      <c r="P1001" s="20"/>
      <c r="Q1001" s="73" t="s">
        <v>1181</v>
      </c>
    </row>
    <row r="1002" spans="2:17" s="77" customFormat="1">
      <c r="B1002" s="124">
        <v>514</v>
      </c>
      <c r="C1002" s="20" t="s">
        <v>1182</v>
      </c>
      <c r="D1002" s="20" t="s">
        <v>1179</v>
      </c>
      <c r="E1002" s="20" t="s">
        <v>24</v>
      </c>
      <c r="F1002" s="20" t="s">
        <v>1179</v>
      </c>
      <c r="G1002" s="20" t="s">
        <v>24</v>
      </c>
      <c r="H1002" s="58"/>
      <c r="I1002" s="73" t="s">
        <v>51</v>
      </c>
      <c r="J1002" s="20" t="s">
        <v>78</v>
      </c>
      <c r="K1002" s="73">
        <v>2016</v>
      </c>
      <c r="L1002" s="42">
        <v>42705</v>
      </c>
      <c r="M1002" s="58">
        <v>42979</v>
      </c>
      <c r="N1002" s="20"/>
      <c r="O1002" s="20" t="s">
        <v>1183</v>
      </c>
      <c r="P1002" s="20" t="s">
        <v>130</v>
      </c>
      <c r="Q1002" s="73"/>
    </row>
    <row r="1003" spans="2:17" s="77" customFormat="1">
      <c r="B1003" s="124">
        <v>514</v>
      </c>
      <c r="C1003" s="20" t="s">
        <v>1182</v>
      </c>
      <c r="D1003" s="20" t="s">
        <v>1179</v>
      </c>
      <c r="E1003" s="20" t="s">
        <v>24</v>
      </c>
      <c r="F1003" s="20" t="s">
        <v>1179</v>
      </c>
      <c r="G1003" s="20" t="s">
        <v>24</v>
      </c>
      <c r="H1003" s="58"/>
      <c r="I1003" s="73" t="s">
        <v>51</v>
      </c>
      <c r="J1003" s="20" t="s">
        <v>92</v>
      </c>
      <c r="K1003" s="73">
        <v>2016</v>
      </c>
      <c r="L1003" s="42">
        <v>42705</v>
      </c>
      <c r="M1003" s="58">
        <v>42979</v>
      </c>
      <c r="N1003" s="20"/>
      <c r="O1003" s="20" t="s">
        <v>64</v>
      </c>
      <c r="P1003" s="20"/>
      <c r="Q1003" s="73"/>
    </row>
    <row r="1004" spans="2:17" s="77" customFormat="1">
      <c r="B1004" s="124">
        <v>514</v>
      </c>
      <c r="C1004" s="20" t="s">
        <v>1182</v>
      </c>
      <c r="D1004" s="20" t="s">
        <v>1179</v>
      </c>
      <c r="E1004" s="20" t="s">
        <v>24</v>
      </c>
      <c r="F1004" s="20" t="s">
        <v>1179</v>
      </c>
      <c r="G1004" s="20" t="s">
        <v>24</v>
      </c>
      <c r="H1004" s="58"/>
      <c r="I1004" s="73" t="s">
        <v>51</v>
      </c>
      <c r="J1004" s="20" t="s">
        <v>96</v>
      </c>
      <c r="K1004" s="73">
        <v>2016</v>
      </c>
      <c r="L1004" s="42">
        <v>42705</v>
      </c>
      <c r="M1004" s="58">
        <v>42979</v>
      </c>
      <c r="N1004" s="20"/>
      <c r="O1004" s="20" t="s">
        <v>64</v>
      </c>
      <c r="P1004" s="20" t="s">
        <v>169</v>
      </c>
      <c r="Q1004" s="73"/>
    </row>
    <row r="1005" spans="2:17" s="77" customFormat="1">
      <c r="B1005" s="124">
        <v>514</v>
      </c>
      <c r="C1005" s="20" t="s">
        <v>1182</v>
      </c>
      <c r="D1005" s="20" t="s">
        <v>1179</v>
      </c>
      <c r="E1005" s="20" t="s">
        <v>24</v>
      </c>
      <c r="F1005" s="20" t="s">
        <v>1179</v>
      </c>
      <c r="G1005" s="20" t="s">
        <v>24</v>
      </c>
      <c r="H1005" s="58"/>
      <c r="I1005" s="73" t="s">
        <v>51</v>
      </c>
      <c r="J1005" s="20" t="s">
        <v>113</v>
      </c>
      <c r="K1005" s="73">
        <v>2016</v>
      </c>
      <c r="L1005" s="42">
        <v>42705</v>
      </c>
      <c r="M1005" s="58">
        <v>42979</v>
      </c>
      <c r="N1005" s="20"/>
      <c r="O1005" s="20" t="s">
        <v>64</v>
      </c>
      <c r="P1005" s="20" t="s">
        <v>114</v>
      </c>
      <c r="Q1005" s="73"/>
    </row>
    <row r="1006" spans="2:17" s="77" customFormat="1">
      <c r="B1006" s="124">
        <v>514</v>
      </c>
      <c r="C1006" s="20" t="s">
        <v>1182</v>
      </c>
      <c r="D1006" s="20" t="s">
        <v>1179</v>
      </c>
      <c r="E1006" s="20" t="s">
        <v>24</v>
      </c>
      <c r="F1006" s="20" t="s">
        <v>1179</v>
      </c>
      <c r="G1006" s="20" t="s">
        <v>24</v>
      </c>
      <c r="H1006" s="58"/>
      <c r="I1006" s="73" t="s">
        <v>51</v>
      </c>
      <c r="J1006" s="20" t="s">
        <v>176</v>
      </c>
      <c r="K1006" s="73">
        <v>2016</v>
      </c>
      <c r="L1006" s="42">
        <v>42705</v>
      </c>
      <c r="M1006" s="58">
        <v>42979</v>
      </c>
      <c r="N1006" s="20"/>
      <c r="O1006" s="20" t="s">
        <v>64</v>
      </c>
      <c r="P1006" s="20" t="s">
        <v>821</v>
      </c>
      <c r="Q1006" s="73"/>
    </row>
    <row r="1007" spans="2:17" s="77" customFormat="1">
      <c r="B1007" s="124">
        <v>514</v>
      </c>
      <c r="C1007" s="20" t="s">
        <v>1182</v>
      </c>
      <c r="D1007" s="20" t="s">
        <v>1179</v>
      </c>
      <c r="E1007" s="20" t="s">
        <v>24</v>
      </c>
      <c r="F1007" s="20" t="s">
        <v>1179</v>
      </c>
      <c r="G1007" s="20" t="s">
        <v>24</v>
      </c>
      <c r="H1007" s="58"/>
      <c r="I1007" s="73" t="s">
        <v>51</v>
      </c>
      <c r="J1007" s="20" t="s">
        <v>176</v>
      </c>
      <c r="K1007" s="73">
        <v>2016</v>
      </c>
      <c r="L1007" s="42">
        <v>42705</v>
      </c>
      <c r="M1007" s="58">
        <v>42979</v>
      </c>
      <c r="N1007" s="20"/>
      <c r="O1007" s="20" t="s">
        <v>822</v>
      </c>
      <c r="P1007" s="20" t="s">
        <v>823</v>
      </c>
      <c r="Q1007" s="73" t="s">
        <v>1184</v>
      </c>
    </row>
    <row r="1008" spans="2:17" s="77" customFormat="1">
      <c r="B1008" s="124">
        <v>514</v>
      </c>
      <c r="C1008" s="20" t="s">
        <v>1182</v>
      </c>
      <c r="D1008" s="20" t="s">
        <v>1179</v>
      </c>
      <c r="E1008" s="20" t="s">
        <v>24</v>
      </c>
      <c r="F1008" s="20" t="s">
        <v>1179</v>
      </c>
      <c r="G1008" s="20" t="s">
        <v>24</v>
      </c>
      <c r="H1008" s="58"/>
      <c r="I1008" s="73" t="s">
        <v>51</v>
      </c>
      <c r="J1008" s="20" t="s">
        <v>120</v>
      </c>
      <c r="K1008" s="73">
        <v>2016</v>
      </c>
      <c r="L1008" s="42">
        <v>42705</v>
      </c>
      <c r="M1008" s="58">
        <v>42979</v>
      </c>
      <c r="N1008" s="20"/>
      <c r="O1008" s="20" t="s">
        <v>64</v>
      </c>
      <c r="P1008" s="20" t="s">
        <v>121</v>
      </c>
      <c r="Q1008" s="73"/>
    </row>
    <row r="1009" spans="2:17" s="77" customFormat="1">
      <c r="B1009" s="124">
        <v>515</v>
      </c>
      <c r="C1009" s="20" t="s">
        <v>1182</v>
      </c>
      <c r="D1009" s="20" t="s">
        <v>1179</v>
      </c>
      <c r="E1009" s="20" t="s">
        <v>24</v>
      </c>
      <c r="F1009" s="20" t="s">
        <v>1179</v>
      </c>
      <c r="G1009" s="20" t="s">
        <v>24</v>
      </c>
      <c r="H1009" s="20"/>
      <c r="I1009" s="73" t="s">
        <v>265</v>
      </c>
      <c r="J1009" s="20" t="s">
        <v>215</v>
      </c>
      <c r="K1009" s="73">
        <v>2016</v>
      </c>
      <c r="L1009" s="42">
        <v>42705</v>
      </c>
      <c r="M1009" s="58">
        <v>42979</v>
      </c>
      <c r="N1009" s="73"/>
      <c r="O1009" s="73" t="s">
        <v>1185</v>
      </c>
      <c r="P1009" s="20" t="s">
        <v>1186</v>
      </c>
      <c r="Q1009" s="73"/>
    </row>
    <row r="1010" spans="2:17" s="77" customFormat="1">
      <c r="B1010" s="124">
        <v>515</v>
      </c>
      <c r="C1010" s="20" t="s">
        <v>1182</v>
      </c>
      <c r="D1010" s="20" t="s">
        <v>1179</v>
      </c>
      <c r="E1010" s="20" t="s">
        <v>24</v>
      </c>
      <c r="F1010" s="20" t="s">
        <v>1179</v>
      </c>
      <c r="G1010" s="20" t="s">
        <v>24</v>
      </c>
      <c r="H1010" s="20"/>
      <c r="I1010" s="73" t="s">
        <v>265</v>
      </c>
      <c r="J1010" s="20" t="s">
        <v>270</v>
      </c>
      <c r="K1010" s="73">
        <v>2016</v>
      </c>
      <c r="L1010" s="42">
        <v>42705</v>
      </c>
      <c r="M1010" s="58">
        <v>42979</v>
      </c>
      <c r="N1010" s="73"/>
      <c r="O1010" s="73" t="s">
        <v>1185</v>
      </c>
      <c r="P1010" s="20" t="s">
        <v>1186</v>
      </c>
      <c r="Q1010" s="73"/>
    </row>
    <row r="1011" spans="2:17" s="77" customFormat="1">
      <c r="B1011" s="124">
        <v>515</v>
      </c>
      <c r="C1011" s="20" t="s">
        <v>1182</v>
      </c>
      <c r="D1011" s="20" t="s">
        <v>1179</v>
      </c>
      <c r="E1011" s="20" t="s">
        <v>24</v>
      </c>
      <c r="F1011" s="20" t="s">
        <v>1179</v>
      </c>
      <c r="G1011" s="20" t="s">
        <v>24</v>
      </c>
      <c r="H1011" s="20"/>
      <c r="I1011" s="73" t="s">
        <v>265</v>
      </c>
      <c r="J1011" s="20" t="s">
        <v>737</v>
      </c>
      <c r="K1011" s="73">
        <v>2016</v>
      </c>
      <c r="L1011" s="42">
        <v>42705</v>
      </c>
      <c r="M1011" s="58">
        <v>42979</v>
      </c>
      <c r="N1011" s="73"/>
      <c r="O1011" s="73" t="s">
        <v>61</v>
      </c>
      <c r="P1011" s="20" t="s">
        <v>1187</v>
      </c>
      <c r="Q1011" s="73"/>
    </row>
    <row r="1012" spans="2:17" s="77" customFormat="1">
      <c r="B1012" s="124">
        <v>515</v>
      </c>
      <c r="C1012" s="20" t="s">
        <v>1182</v>
      </c>
      <c r="D1012" s="20" t="s">
        <v>1179</v>
      </c>
      <c r="E1012" s="20" t="s">
        <v>24</v>
      </c>
      <c r="F1012" s="20" t="s">
        <v>1179</v>
      </c>
      <c r="G1012" s="20" t="s">
        <v>24</v>
      </c>
      <c r="H1012" s="20"/>
      <c r="I1012" s="73" t="s">
        <v>265</v>
      </c>
      <c r="J1012" s="20" t="s">
        <v>119</v>
      </c>
      <c r="K1012" s="73">
        <v>2016</v>
      </c>
      <c r="L1012" s="42">
        <v>42705</v>
      </c>
      <c r="M1012" s="58">
        <v>42979</v>
      </c>
      <c r="N1012" s="73"/>
      <c r="O1012" s="20" t="s">
        <v>262</v>
      </c>
      <c r="P1012" s="20"/>
      <c r="Q1012" s="73"/>
    </row>
    <row r="1013" spans="2:17" s="77" customFormat="1">
      <c r="B1013" s="124">
        <v>516</v>
      </c>
      <c r="C1013" s="20" t="s">
        <v>1182</v>
      </c>
      <c r="D1013" s="20" t="s">
        <v>1179</v>
      </c>
      <c r="E1013" s="20" t="s">
        <v>24</v>
      </c>
      <c r="F1013" s="20" t="s">
        <v>1179</v>
      </c>
      <c r="G1013" s="20" t="s">
        <v>24</v>
      </c>
      <c r="H1013" s="20"/>
      <c r="I1013" s="73" t="s">
        <v>176</v>
      </c>
      <c r="J1013" s="20" t="s">
        <v>176</v>
      </c>
      <c r="K1013" s="73">
        <v>2016</v>
      </c>
      <c r="L1013" s="42">
        <v>42705</v>
      </c>
      <c r="M1013" s="58">
        <v>42461</v>
      </c>
      <c r="N1013" s="20"/>
      <c r="O1013" s="20" t="s">
        <v>558</v>
      </c>
      <c r="P1013" s="20"/>
      <c r="Q1013" s="73" t="s">
        <v>1188</v>
      </c>
    </row>
    <row r="1014" spans="2:17" s="77" customFormat="1">
      <c r="B1014" s="124">
        <v>515</v>
      </c>
      <c r="C1014" s="20" t="s">
        <v>1182</v>
      </c>
      <c r="D1014" s="20" t="s">
        <v>1179</v>
      </c>
      <c r="E1014" s="20" t="s">
        <v>24</v>
      </c>
      <c r="F1014" s="20" t="s">
        <v>1179</v>
      </c>
      <c r="G1014" s="20" t="s">
        <v>24</v>
      </c>
      <c r="H1014" s="20"/>
      <c r="I1014" s="73" t="s">
        <v>265</v>
      </c>
      <c r="J1014" s="20" t="s">
        <v>113</v>
      </c>
      <c r="K1014" s="73">
        <v>2017</v>
      </c>
      <c r="L1014" s="42">
        <v>42856</v>
      </c>
      <c r="M1014" s="58">
        <v>42979</v>
      </c>
      <c r="N1014" s="73"/>
      <c r="O1014" s="20" t="s">
        <v>1185</v>
      </c>
      <c r="P1014" s="20" t="s">
        <v>1189</v>
      </c>
      <c r="Q1014" s="73" t="s">
        <v>1190</v>
      </c>
    </row>
    <row r="1015" spans="2:17" s="77" customFormat="1">
      <c r="B1015" s="124">
        <v>515</v>
      </c>
      <c r="C1015" s="20" t="s">
        <v>1182</v>
      </c>
      <c r="D1015" s="20" t="s">
        <v>1179</v>
      </c>
      <c r="E1015" s="20" t="s">
        <v>24</v>
      </c>
      <c r="F1015" s="20" t="s">
        <v>1179</v>
      </c>
      <c r="G1015" s="20" t="s">
        <v>24</v>
      </c>
      <c r="H1015" s="20"/>
      <c r="I1015" s="73" t="s">
        <v>265</v>
      </c>
      <c r="J1015" s="20" t="s">
        <v>272</v>
      </c>
      <c r="K1015" s="73">
        <v>2017</v>
      </c>
      <c r="L1015" s="42">
        <v>42856</v>
      </c>
      <c r="M1015" s="58">
        <v>42979</v>
      </c>
      <c r="N1015" s="73"/>
      <c r="O1015" s="20" t="s">
        <v>1185</v>
      </c>
      <c r="P1015" s="20" t="s">
        <v>1191</v>
      </c>
      <c r="Q1015" s="73"/>
    </row>
    <row r="1016" spans="2:17" s="77" customFormat="1">
      <c r="B1016" s="124">
        <v>515</v>
      </c>
      <c r="C1016" s="20" t="s">
        <v>1182</v>
      </c>
      <c r="D1016" s="20" t="s">
        <v>1179</v>
      </c>
      <c r="E1016" s="20" t="s">
        <v>24</v>
      </c>
      <c r="F1016" s="20" t="s">
        <v>1179</v>
      </c>
      <c r="G1016" s="20" t="s">
        <v>24</v>
      </c>
      <c r="H1016" s="20"/>
      <c r="I1016" s="73" t="s">
        <v>265</v>
      </c>
      <c r="J1016" s="20" t="s">
        <v>582</v>
      </c>
      <c r="K1016" s="73">
        <v>2017</v>
      </c>
      <c r="L1016" s="42">
        <v>43070</v>
      </c>
      <c r="M1016" s="58">
        <v>42979</v>
      </c>
      <c r="N1016" s="73"/>
      <c r="O1016" s="20" t="s">
        <v>262</v>
      </c>
      <c r="P1016" s="20"/>
      <c r="Q1016" s="73"/>
    </row>
    <row r="1017" spans="2:17" s="77" customFormat="1">
      <c r="B1017" s="124">
        <v>516</v>
      </c>
      <c r="C1017" s="20" t="s">
        <v>1182</v>
      </c>
      <c r="D1017" s="20" t="s">
        <v>1179</v>
      </c>
      <c r="E1017" s="20" t="s">
        <v>24</v>
      </c>
      <c r="F1017" s="20" t="s">
        <v>1179</v>
      </c>
      <c r="G1017" s="20" t="s">
        <v>24</v>
      </c>
      <c r="H1017" s="20"/>
      <c r="I1017" s="73" t="s">
        <v>168</v>
      </c>
      <c r="J1017" s="73" t="s">
        <v>498</v>
      </c>
      <c r="K1017" s="73">
        <v>2018</v>
      </c>
      <c r="L1017" s="42">
        <v>43252</v>
      </c>
      <c r="M1017" s="58">
        <v>43252</v>
      </c>
      <c r="N1017" s="20"/>
      <c r="O1017" s="20"/>
      <c r="P1017" s="20"/>
      <c r="Q1017" s="73"/>
    </row>
    <row r="1018" spans="2:17" s="77" customFormat="1">
      <c r="B1018" s="124">
        <v>516</v>
      </c>
      <c r="C1018" s="20" t="s">
        <v>1182</v>
      </c>
      <c r="D1018" s="20" t="s">
        <v>1179</v>
      </c>
      <c r="E1018" s="20" t="s">
        <v>24</v>
      </c>
      <c r="F1018" s="20" t="s">
        <v>1179</v>
      </c>
      <c r="G1018" s="20" t="s">
        <v>24</v>
      </c>
      <c r="H1018" s="20"/>
      <c r="I1018" s="73" t="s">
        <v>168</v>
      </c>
      <c r="J1018" s="20" t="s">
        <v>512</v>
      </c>
      <c r="K1018" s="73">
        <v>2018</v>
      </c>
      <c r="L1018" s="42">
        <v>43252</v>
      </c>
      <c r="M1018" s="58">
        <v>43252</v>
      </c>
      <c r="N1018" s="20"/>
      <c r="O1018" s="20" t="s">
        <v>262</v>
      </c>
      <c r="P1018" s="20"/>
      <c r="Q1018" s="73"/>
    </row>
    <row r="1019" spans="2:17" s="77" customFormat="1">
      <c r="B1019" s="124">
        <v>516</v>
      </c>
      <c r="C1019" s="20" t="s">
        <v>1182</v>
      </c>
      <c r="D1019" s="20" t="s">
        <v>1179</v>
      </c>
      <c r="E1019" s="20" t="s">
        <v>24</v>
      </c>
      <c r="F1019" s="20" t="s">
        <v>1179</v>
      </c>
      <c r="G1019" s="20" t="s">
        <v>24</v>
      </c>
      <c r="H1019" s="20"/>
      <c r="I1019" s="73" t="s">
        <v>168</v>
      </c>
      <c r="J1019" s="20" t="s">
        <v>266</v>
      </c>
      <c r="K1019" s="73">
        <v>2018</v>
      </c>
      <c r="L1019" s="42">
        <v>43252</v>
      </c>
      <c r="M1019" s="58">
        <v>43252</v>
      </c>
      <c r="N1019" s="20"/>
      <c r="O1019" s="20" t="s">
        <v>1192</v>
      </c>
      <c r="P1019" s="20"/>
      <c r="Q1019" s="73"/>
    </row>
    <row r="1020" spans="2:17" s="77" customFormat="1">
      <c r="B1020" s="124">
        <v>516</v>
      </c>
      <c r="C1020" s="20" t="s">
        <v>1182</v>
      </c>
      <c r="D1020" s="20" t="s">
        <v>1179</v>
      </c>
      <c r="E1020" s="20" t="s">
        <v>24</v>
      </c>
      <c r="F1020" s="20" t="s">
        <v>1179</v>
      </c>
      <c r="G1020" s="20" t="s">
        <v>24</v>
      </c>
      <c r="H1020" s="20"/>
      <c r="I1020" s="73" t="s">
        <v>168</v>
      </c>
      <c r="J1020" s="20" t="s">
        <v>96</v>
      </c>
      <c r="K1020" s="73">
        <v>2018</v>
      </c>
      <c r="L1020" s="42">
        <v>43252</v>
      </c>
      <c r="M1020" s="58">
        <v>43252</v>
      </c>
      <c r="N1020" s="20"/>
      <c r="O1020" s="20"/>
      <c r="P1020" s="20" t="s">
        <v>1193</v>
      </c>
      <c r="Q1020" s="73"/>
    </row>
    <row r="1021" spans="2:17" s="77" customFormat="1">
      <c r="B1021" s="124">
        <v>516</v>
      </c>
      <c r="C1021" s="20" t="s">
        <v>1182</v>
      </c>
      <c r="D1021" s="20" t="s">
        <v>1179</v>
      </c>
      <c r="E1021" s="20" t="s">
        <v>24</v>
      </c>
      <c r="F1021" s="20" t="s">
        <v>1179</v>
      </c>
      <c r="G1021" s="20" t="s">
        <v>24</v>
      </c>
      <c r="H1021" s="20"/>
      <c r="I1021" s="73" t="s">
        <v>168</v>
      </c>
      <c r="J1021" s="20" t="s">
        <v>96</v>
      </c>
      <c r="K1021" s="73">
        <v>2018</v>
      </c>
      <c r="L1021" s="42">
        <v>43252</v>
      </c>
      <c r="M1021" s="58">
        <v>43252</v>
      </c>
      <c r="N1021" s="20"/>
      <c r="O1021" s="20" t="s">
        <v>262</v>
      </c>
      <c r="P1021" s="20"/>
      <c r="Q1021" s="73"/>
    </row>
    <row r="1022" spans="2:17" s="77" customFormat="1">
      <c r="B1022" s="124">
        <v>516</v>
      </c>
      <c r="C1022" s="20" t="s">
        <v>1182</v>
      </c>
      <c r="D1022" s="20" t="s">
        <v>1179</v>
      </c>
      <c r="E1022" s="20" t="s">
        <v>24</v>
      </c>
      <c r="F1022" s="20" t="s">
        <v>1179</v>
      </c>
      <c r="G1022" s="20" t="s">
        <v>24</v>
      </c>
      <c r="H1022" s="20"/>
      <c r="I1022" s="73" t="s">
        <v>168</v>
      </c>
      <c r="J1022" s="20" t="s">
        <v>113</v>
      </c>
      <c r="K1022" s="73">
        <v>2018</v>
      </c>
      <c r="L1022" s="42">
        <v>43252</v>
      </c>
      <c r="M1022" s="58">
        <v>43252</v>
      </c>
      <c r="N1022" s="20"/>
      <c r="O1022" s="20" t="s">
        <v>227</v>
      </c>
      <c r="P1022" s="20"/>
      <c r="Q1022" s="73" t="s">
        <v>1194</v>
      </c>
    </row>
    <row r="1023" spans="2:17" s="77" customFormat="1">
      <c r="B1023" s="124">
        <v>516</v>
      </c>
      <c r="C1023" s="20" t="s">
        <v>1182</v>
      </c>
      <c r="D1023" s="20" t="s">
        <v>1179</v>
      </c>
      <c r="E1023" s="20" t="s">
        <v>24</v>
      </c>
      <c r="F1023" s="20" t="s">
        <v>1179</v>
      </c>
      <c r="G1023" s="20" t="s">
        <v>24</v>
      </c>
      <c r="H1023" s="20"/>
      <c r="I1023" s="73" t="s">
        <v>168</v>
      </c>
      <c r="J1023" s="20" t="s">
        <v>272</v>
      </c>
      <c r="K1023" s="73">
        <v>2018</v>
      </c>
      <c r="L1023" s="42">
        <v>43252</v>
      </c>
      <c r="M1023" s="58">
        <v>43252</v>
      </c>
      <c r="N1023" s="20"/>
      <c r="O1023" s="20"/>
      <c r="P1023" s="20"/>
      <c r="Q1023" s="73"/>
    </row>
    <row r="1024" spans="2:17" s="77" customFormat="1">
      <c r="B1024" s="124">
        <v>517</v>
      </c>
      <c r="C1024" s="39" t="s">
        <v>1182</v>
      </c>
      <c r="D1024" s="39" t="s">
        <v>1179</v>
      </c>
      <c r="E1024" s="39" t="s">
        <v>24</v>
      </c>
      <c r="F1024" s="39" t="s">
        <v>1179</v>
      </c>
      <c r="G1024" s="39" t="s">
        <v>24</v>
      </c>
      <c r="H1024" s="20"/>
      <c r="I1024" s="74" t="s">
        <v>51</v>
      </c>
      <c r="J1024" s="39" t="s">
        <v>92</v>
      </c>
      <c r="K1024" s="73">
        <v>2018</v>
      </c>
      <c r="L1024" s="42">
        <v>43435</v>
      </c>
      <c r="M1024" s="58">
        <v>43435</v>
      </c>
      <c r="N1024" s="20"/>
      <c r="O1024" s="20" t="s">
        <v>137</v>
      </c>
      <c r="P1024" s="20" t="s">
        <v>1195</v>
      </c>
      <c r="Q1024" s="73" t="s">
        <v>1196</v>
      </c>
    </row>
    <row r="1025" spans="2:17" s="77" customFormat="1">
      <c r="B1025" s="124">
        <v>517</v>
      </c>
      <c r="C1025" s="39" t="s">
        <v>1182</v>
      </c>
      <c r="D1025" s="39" t="s">
        <v>1179</v>
      </c>
      <c r="E1025" s="39" t="s">
        <v>24</v>
      </c>
      <c r="F1025" s="39" t="s">
        <v>1179</v>
      </c>
      <c r="G1025" s="39" t="s">
        <v>24</v>
      </c>
      <c r="H1025" s="20"/>
      <c r="I1025" s="74" t="s">
        <v>51</v>
      </c>
      <c r="J1025" s="39" t="s">
        <v>242</v>
      </c>
      <c r="K1025" s="73">
        <v>2018</v>
      </c>
      <c r="L1025" s="42">
        <v>43435</v>
      </c>
      <c r="M1025" s="58">
        <v>43435</v>
      </c>
      <c r="N1025" s="20"/>
      <c r="O1025" s="20" t="s">
        <v>137</v>
      </c>
      <c r="P1025" s="20" t="s">
        <v>753</v>
      </c>
      <c r="Q1025" s="73"/>
    </row>
    <row r="1026" spans="2:17" s="77" customFormat="1">
      <c r="B1026" s="124">
        <v>518</v>
      </c>
      <c r="C1026" s="20" t="s">
        <v>1182</v>
      </c>
      <c r="D1026" s="20" t="s">
        <v>1179</v>
      </c>
      <c r="E1026" s="20" t="s">
        <v>24</v>
      </c>
      <c r="F1026" s="20" t="s">
        <v>1179</v>
      </c>
      <c r="G1026" s="20" t="s">
        <v>24</v>
      </c>
      <c r="H1026" s="20"/>
      <c r="I1026" s="73" t="s">
        <v>168</v>
      </c>
      <c r="J1026" s="20" t="s">
        <v>106</v>
      </c>
      <c r="K1026" s="73">
        <v>2019</v>
      </c>
      <c r="L1026" s="42">
        <v>43556</v>
      </c>
      <c r="M1026" s="58">
        <v>43344</v>
      </c>
      <c r="N1026" s="20"/>
      <c r="O1026" s="20" t="s">
        <v>64</v>
      </c>
      <c r="P1026" s="20" t="s">
        <v>300</v>
      </c>
      <c r="Q1026" s="73" t="s">
        <v>1197</v>
      </c>
    </row>
    <row r="1027" spans="2:17" s="77" customFormat="1">
      <c r="B1027" s="124">
        <v>519</v>
      </c>
      <c r="C1027" s="20" t="s">
        <v>1182</v>
      </c>
      <c r="D1027" s="20" t="s">
        <v>1179</v>
      </c>
      <c r="E1027" s="20" t="s">
        <v>24</v>
      </c>
      <c r="F1027" s="20" t="s">
        <v>1179</v>
      </c>
      <c r="G1027" s="20" t="s">
        <v>24</v>
      </c>
      <c r="H1027" s="20"/>
      <c r="I1027" s="74" t="s">
        <v>51</v>
      </c>
      <c r="J1027" s="39" t="s">
        <v>52</v>
      </c>
      <c r="K1027" s="73">
        <v>2019</v>
      </c>
      <c r="L1027" s="42">
        <v>43556</v>
      </c>
      <c r="M1027" s="58">
        <v>43556</v>
      </c>
      <c r="N1027" s="20"/>
      <c r="O1027" s="20" t="s">
        <v>64</v>
      </c>
      <c r="P1027" s="20" t="s">
        <v>336</v>
      </c>
      <c r="Q1027" s="73"/>
    </row>
    <row r="1028" spans="2:17" s="77" customFormat="1">
      <c r="B1028" s="124">
        <v>519</v>
      </c>
      <c r="C1028" s="20" t="s">
        <v>1182</v>
      </c>
      <c r="D1028" s="20" t="s">
        <v>1179</v>
      </c>
      <c r="E1028" s="20" t="s">
        <v>24</v>
      </c>
      <c r="F1028" s="20" t="s">
        <v>1179</v>
      </c>
      <c r="G1028" s="20" t="s">
        <v>24</v>
      </c>
      <c r="H1028" s="20"/>
      <c r="I1028" s="74" t="s">
        <v>51</v>
      </c>
      <c r="J1028" s="39" t="s">
        <v>363</v>
      </c>
      <c r="K1028" s="73">
        <v>2019</v>
      </c>
      <c r="L1028" s="42">
        <v>43556</v>
      </c>
      <c r="M1028" s="58">
        <v>43556</v>
      </c>
      <c r="N1028" s="20"/>
      <c r="O1028" s="20" t="s">
        <v>64</v>
      </c>
      <c r="P1028" s="20"/>
      <c r="Q1028" s="73" t="s">
        <v>1198</v>
      </c>
    </row>
    <row r="1029" spans="2:17" s="77" customFormat="1">
      <c r="B1029" s="124">
        <v>520</v>
      </c>
      <c r="C1029" s="39" t="s">
        <v>1182</v>
      </c>
      <c r="D1029" s="39" t="s">
        <v>1179</v>
      </c>
      <c r="E1029" s="39" t="s">
        <v>24</v>
      </c>
      <c r="F1029" s="39" t="s">
        <v>1179</v>
      </c>
      <c r="G1029" s="39" t="s">
        <v>24</v>
      </c>
      <c r="H1029" s="20"/>
      <c r="I1029" s="74" t="s">
        <v>60</v>
      </c>
      <c r="J1029" s="39" t="s">
        <v>60</v>
      </c>
      <c r="K1029" s="73">
        <v>2019</v>
      </c>
      <c r="L1029" s="42">
        <v>43800</v>
      </c>
      <c r="M1029" s="58">
        <v>44044</v>
      </c>
      <c r="N1029" s="20"/>
      <c r="O1029" s="20"/>
      <c r="P1029" s="20"/>
      <c r="Q1029" s="73" t="s">
        <v>1199</v>
      </c>
    </row>
    <row r="1030" spans="2:17" s="77" customFormat="1">
      <c r="B1030" s="124">
        <v>520</v>
      </c>
      <c r="C1030" s="39" t="s">
        <v>1182</v>
      </c>
      <c r="D1030" s="39" t="s">
        <v>1179</v>
      </c>
      <c r="E1030" s="39" t="s">
        <v>24</v>
      </c>
      <c r="F1030" s="39" t="s">
        <v>1179</v>
      </c>
      <c r="G1030" s="39" t="s">
        <v>24</v>
      </c>
      <c r="H1030" s="20"/>
      <c r="I1030" s="74" t="s">
        <v>60</v>
      </c>
      <c r="J1030" s="39" t="s">
        <v>596</v>
      </c>
      <c r="K1030" s="73">
        <v>2019</v>
      </c>
      <c r="L1030" s="42">
        <v>43800</v>
      </c>
      <c r="M1030" s="58">
        <v>44044</v>
      </c>
      <c r="N1030" s="20"/>
      <c r="O1030" s="20"/>
      <c r="P1030" s="20"/>
      <c r="Q1030" s="73"/>
    </row>
    <row r="1031" spans="2:17" s="77" customFormat="1">
      <c r="B1031" s="124">
        <v>521</v>
      </c>
      <c r="C1031" s="39" t="s">
        <v>1182</v>
      </c>
      <c r="D1031" s="39" t="s">
        <v>1179</v>
      </c>
      <c r="E1031" s="39" t="s">
        <v>24</v>
      </c>
      <c r="F1031" s="39" t="s">
        <v>1179</v>
      </c>
      <c r="G1031" s="39" t="s">
        <v>24</v>
      </c>
      <c r="H1031" s="20"/>
      <c r="I1031" s="74" t="s">
        <v>651</v>
      </c>
      <c r="J1031" s="39" t="s">
        <v>1200</v>
      </c>
      <c r="K1031" s="73">
        <v>2020</v>
      </c>
      <c r="L1031" s="42">
        <v>44166</v>
      </c>
      <c r="M1031" s="58">
        <v>44044</v>
      </c>
      <c r="N1031" s="20"/>
      <c r="O1031" s="20"/>
      <c r="P1031" s="20"/>
      <c r="Q1031" s="73" t="s">
        <v>1201</v>
      </c>
    </row>
    <row r="1032" spans="2:17" s="77" customFormat="1">
      <c r="B1032" s="124">
        <v>522</v>
      </c>
      <c r="C1032" s="39" t="s">
        <v>1182</v>
      </c>
      <c r="D1032" s="39" t="s">
        <v>1179</v>
      </c>
      <c r="E1032" s="39" t="s">
        <v>24</v>
      </c>
      <c r="F1032" s="39" t="s">
        <v>1043</v>
      </c>
      <c r="G1032" s="39" t="s">
        <v>24</v>
      </c>
      <c r="H1032" s="39" t="s">
        <v>1202</v>
      </c>
      <c r="I1032" s="74" t="s">
        <v>51</v>
      </c>
      <c r="J1032" s="39" t="s">
        <v>52</v>
      </c>
      <c r="K1032" s="73">
        <v>2020</v>
      </c>
      <c r="L1032" s="42">
        <v>44166</v>
      </c>
      <c r="M1032" s="58">
        <v>44166</v>
      </c>
      <c r="N1032" s="20"/>
      <c r="O1032" s="20"/>
      <c r="P1032" s="20"/>
      <c r="Q1032" s="73" t="s">
        <v>1203</v>
      </c>
    </row>
    <row r="1033" spans="2:17" s="77" customFormat="1">
      <c r="B1033" s="124">
        <v>523</v>
      </c>
      <c r="C1033" s="39" t="s">
        <v>1182</v>
      </c>
      <c r="D1033" s="39" t="s">
        <v>1179</v>
      </c>
      <c r="E1033" s="39" t="s">
        <v>24</v>
      </c>
      <c r="F1033" s="20"/>
      <c r="G1033" s="39" t="s">
        <v>24</v>
      </c>
      <c r="H1033" s="20"/>
      <c r="I1033" s="74" t="s">
        <v>51</v>
      </c>
      <c r="J1033" s="39" t="s">
        <v>141</v>
      </c>
      <c r="K1033" s="73">
        <v>2022</v>
      </c>
      <c r="L1033" s="66">
        <v>44896</v>
      </c>
      <c r="M1033" s="40">
        <v>44348</v>
      </c>
      <c r="N1033" s="39" t="s">
        <v>72</v>
      </c>
      <c r="O1033" s="39" t="s">
        <v>64</v>
      </c>
      <c r="P1033" s="20"/>
      <c r="Q1033" s="20"/>
    </row>
    <row r="1034" spans="2:17" s="77" customFormat="1">
      <c r="B1034" s="124">
        <v>523</v>
      </c>
      <c r="C1034" s="39" t="s">
        <v>1182</v>
      </c>
      <c r="D1034" s="39" t="s">
        <v>1179</v>
      </c>
      <c r="E1034" s="39" t="s">
        <v>24</v>
      </c>
      <c r="F1034" s="20"/>
      <c r="G1034" s="39" t="s">
        <v>24</v>
      </c>
      <c r="H1034" s="20"/>
      <c r="I1034" s="74" t="s">
        <v>51</v>
      </c>
      <c r="J1034" s="39" t="s">
        <v>96</v>
      </c>
      <c r="K1034" s="73">
        <v>2022</v>
      </c>
      <c r="L1034" s="66">
        <v>44896</v>
      </c>
      <c r="M1034" s="40">
        <v>44348</v>
      </c>
      <c r="N1034" s="39" t="s">
        <v>72</v>
      </c>
      <c r="O1034" s="39" t="s">
        <v>389</v>
      </c>
      <c r="P1034" s="20"/>
      <c r="Q1034" s="39" t="s">
        <v>1204</v>
      </c>
    </row>
    <row r="1035" spans="2:17" s="77" customFormat="1">
      <c r="B1035" s="124">
        <v>524</v>
      </c>
      <c r="C1035" s="39" t="s">
        <v>1205</v>
      </c>
      <c r="D1035" s="39" t="s">
        <v>437</v>
      </c>
      <c r="E1035" s="39" t="s">
        <v>24</v>
      </c>
      <c r="F1035" s="39" t="s">
        <v>437</v>
      </c>
      <c r="G1035" s="39" t="s">
        <v>24</v>
      </c>
      <c r="H1035" s="20"/>
      <c r="I1035" s="74" t="s">
        <v>51</v>
      </c>
      <c r="J1035" s="39" t="s">
        <v>242</v>
      </c>
      <c r="K1035" s="73">
        <v>2020</v>
      </c>
      <c r="L1035" s="42">
        <v>44166</v>
      </c>
      <c r="M1035" s="58">
        <v>43647</v>
      </c>
      <c r="N1035" s="73"/>
      <c r="O1035" s="20" t="s">
        <v>137</v>
      </c>
      <c r="P1035" s="20" t="s">
        <v>796</v>
      </c>
      <c r="Q1035" s="73" t="s">
        <v>1206</v>
      </c>
    </row>
    <row r="1036" spans="2:17" s="77" customFormat="1">
      <c r="B1036" s="124">
        <v>525</v>
      </c>
      <c r="C1036" s="20" t="s">
        <v>1207</v>
      </c>
      <c r="D1036" s="20" t="s">
        <v>457</v>
      </c>
      <c r="E1036" s="20" t="s">
        <v>24</v>
      </c>
      <c r="F1036" s="20" t="s">
        <v>457</v>
      </c>
      <c r="G1036" s="20" t="s">
        <v>24</v>
      </c>
      <c r="H1036" s="20"/>
      <c r="I1036" s="73" t="s">
        <v>51</v>
      </c>
      <c r="J1036" s="20" t="s">
        <v>52</v>
      </c>
      <c r="K1036" s="73">
        <v>2020</v>
      </c>
      <c r="L1036" s="42">
        <v>44075</v>
      </c>
      <c r="M1036" s="58">
        <v>44075</v>
      </c>
      <c r="N1036" s="73"/>
      <c r="O1036" s="20" t="s">
        <v>64</v>
      </c>
      <c r="P1036" s="20" t="s">
        <v>336</v>
      </c>
      <c r="Q1036" s="73" t="s">
        <v>1208</v>
      </c>
    </row>
    <row r="1037" spans="2:17" s="77" customFormat="1">
      <c r="B1037" s="124">
        <v>526</v>
      </c>
      <c r="C1037" s="20" t="s">
        <v>1209</v>
      </c>
      <c r="D1037" s="20" t="s">
        <v>937</v>
      </c>
      <c r="E1037" s="20" t="s">
        <v>24</v>
      </c>
      <c r="F1037" s="73"/>
      <c r="G1037" s="20" t="s">
        <v>24</v>
      </c>
      <c r="H1037" s="73"/>
      <c r="I1037" s="73" t="s">
        <v>180</v>
      </c>
      <c r="J1037" s="20" t="s">
        <v>96</v>
      </c>
      <c r="K1037" s="73">
        <v>2017</v>
      </c>
      <c r="L1037" s="42">
        <v>43070</v>
      </c>
      <c r="M1037" s="58">
        <v>42430</v>
      </c>
      <c r="N1037" s="73"/>
      <c r="O1037" s="39" t="s">
        <v>99</v>
      </c>
      <c r="P1037" s="39"/>
      <c r="Q1037" s="74"/>
    </row>
    <row r="1038" spans="2:17" s="77" customFormat="1">
      <c r="B1038" s="124">
        <v>526</v>
      </c>
      <c r="C1038" s="20" t="s">
        <v>1209</v>
      </c>
      <c r="D1038" s="20" t="s">
        <v>937</v>
      </c>
      <c r="E1038" s="20" t="s">
        <v>24</v>
      </c>
      <c r="F1038" s="73"/>
      <c r="G1038" s="20" t="s">
        <v>24</v>
      </c>
      <c r="H1038" s="73"/>
      <c r="I1038" s="73" t="s">
        <v>180</v>
      </c>
      <c r="J1038" s="20" t="s">
        <v>113</v>
      </c>
      <c r="K1038" s="73">
        <v>2017</v>
      </c>
      <c r="L1038" s="42">
        <v>43070</v>
      </c>
      <c r="M1038" s="58">
        <v>42430</v>
      </c>
      <c r="N1038" s="73"/>
      <c r="O1038" s="39" t="s">
        <v>616</v>
      </c>
      <c r="P1038" s="39" t="s">
        <v>617</v>
      </c>
      <c r="Q1038" s="74" t="s">
        <v>1210</v>
      </c>
    </row>
    <row r="1039" spans="2:17" s="77" customFormat="1">
      <c r="B1039" s="124">
        <v>526</v>
      </c>
      <c r="C1039" s="20" t="s">
        <v>1209</v>
      </c>
      <c r="D1039" s="20" t="s">
        <v>937</v>
      </c>
      <c r="E1039" s="20" t="s">
        <v>24</v>
      </c>
      <c r="F1039" s="73"/>
      <c r="G1039" s="20" t="s">
        <v>24</v>
      </c>
      <c r="H1039" s="73"/>
      <c r="I1039" s="73" t="s">
        <v>180</v>
      </c>
      <c r="J1039" s="20" t="s">
        <v>174</v>
      </c>
      <c r="K1039" s="73">
        <v>2017</v>
      </c>
      <c r="L1039" s="42">
        <v>43070</v>
      </c>
      <c r="M1039" s="58">
        <v>42430</v>
      </c>
      <c r="N1039" s="73"/>
      <c r="O1039" s="39" t="s">
        <v>99</v>
      </c>
      <c r="P1039" s="39"/>
      <c r="Q1039" s="73"/>
    </row>
    <row r="1040" spans="2:17" s="77" customFormat="1">
      <c r="B1040" s="124">
        <v>526</v>
      </c>
      <c r="C1040" s="20" t="s">
        <v>1209</v>
      </c>
      <c r="D1040" s="20" t="s">
        <v>937</v>
      </c>
      <c r="E1040" s="20" t="s">
        <v>24</v>
      </c>
      <c r="F1040" s="73"/>
      <c r="G1040" s="20" t="s">
        <v>24</v>
      </c>
      <c r="H1040" s="73"/>
      <c r="I1040" s="73" t="s">
        <v>180</v>
      </c>
      <c r="J1040" s="20" t="s">
        <v>176</v>
      </c>
      <c r="K1040" s="73">
        <v>2017</v>
      </c>
      <c r="L1040" s="42">
        <v>43070</v>
      </c>
      <c r="M1040" s="58">
        <v>42430</v>
      </c>
      <c r="N1040" s="73"/>
      <c r="O1040" s="39" t="s">
        <v>61</v>
      </c>
      <c r="P1040" s="39" t="s">
        <v>568</v>
      </c>
      <c r="Q1040" s="73"/>
    </row>
    <row r="1041" spans="2:17" s="77" customFormat="1">
      <c r="B1041" s="124">
        <v>526</v>
      </c>
      <c r="C1041" s="20" t="s">
        <v>1209</v>
      </c>
      <c r="D1041" s="20" t="s">
        <v>937</v>
      </c>
      <c r="E1041" s="20" t="s">
        <v>24</v>
      </c>
      <c r="F1041" s="73"/>
      <c r="G1041" s="20" t="s">
        <v>24</v>
      </c>
      <c r="H1041" s="73"/>
      <c r="I1041" s="73" t="s">
        <v>180</v>
      </c>
      <c r="J1041" s="20" t="s">
        <v>120</v>
      </c>
      <c r="K1041" s="73">
        <v>2017</v>
      </c>
      <c r="L1041" s="42">
        <v>43070</v>
      </c>
      <c r="M1041" s="58">
        <v>42430</v>
      </c>
      <c r="N1041" s="20"/>
      <c r="O1041" s="73" t="s">
        <v>616</v>
      </c>
      <c r="P1041" s="20" t="s">
        <v>1211</v>
      </c>
      <c r="Q1041" s="73"/>
    </row>
    <row r="1042" spans="2:17" s="77" customFormat="1">
      <c r="B1042" s="124">
        <v>527</v>
      </c>
      <c r="C1042" s="20" t="s">
        <v>1209</v>
      </c>
      <c r="D1042" s="20" t="s">
        <v>937</v>
      </c>
      <c r="E1042" s="20" t="s">
        <v>24</v>
      </c>
      <c r="F1042" s="73" t="s">
        <v>1212</v>
      </c>
      <c r="G1042" s="20" t="s">
        <v>24</v>
      </c>
      <c r="H1042" s="73"/>
      <c r="I1042" s="73" t="s">
        <v>51</v>
      </c>
      <c r="J1042" s="20" t="s">
        <v>78</v>
      </c>
      <c r="K1042" s="73">
        <v>2017</v>
      </c>
      <c r="L1042" s="42">
        <v>43070</v>
      </c>
      <c r="M1042" s="58">
        <v>42552</v>
      </c>
      <c r="N1042" s="20"/>
      <c r="O1042" s="20" t="s">
        <v>93</v>
      </c>
      <c r="P1042" s="20" t="s">
        <v>152</v>
      </c>
      <c r="Q1042" s="73"/>
    </row>
    <row r="1043" spans="2:17" s="77" customFormat="1">
      <c r="B1043" s="124">
        <v>527</v>
      </c>
      <c r="C1043" s="20" t="s">
        <v>1209</v>
      </c>
      <c r="D1043" s="20" t="s">
        <v>937</v>
      </c>
      <c r="E1043" s="20" t="s">
        <v>24</v>
      </c>
      <c r="F1043" s="73" t="s">
        <v>451</v>
      </c>
      <c r="G1043" s="20" t="s">
        <v>24</v>
      </c>
      <c r="H1043" s="73"/>
      <c r="I1043" s="73" t="s">
        <v>51</v>
      </c>
      <c r="J1043" s="20" t="s">
        <v>78</v>
      </c>
      <c r="K1043" s="73">
        <v>2017</v>
      </c>
      <c r="L1043" s="42">
        <v>43070</v>
      </c>
      <c r="M1043" s="58">
        <v>42552</v>
      </c>
      <c r="N1043" s="20"/>
      <c r="O1043" s="20" t="s">
        <v>93</v>
      </c>
      <c r="P1043" s="20" t="s">
        <v>152</v>
      </c>
      <c r="Q1043" s="73" t="s">
        <v>1213</v>
      </c>
    </row>
    <row r="1044" spans="2:17" s="77" customFormat="1">
      <c r="B1044" s="124">
        <v>527</v>
      </c>
      <c r="C1044" s="20" t="s">
        <v>1209</v>
      </c>
      <c r="D1044" s="20" t="s">
        <v>937</v>
      </c>
      <c r="E1044" s="20" t="s">
        <v>24</v>
      </c>
      <c r="F1044" s="73" t="s">
        <v>434</v>
      </c>
      <c r="G1044" s="20" t="s">
        <v>24</v>
      </c>
      <c r="H1044" s="73"/>
      <c r="I1044" s="73" t="s">
        <v>51</v>
      </c>
      <c r="J1044" s="20" t="s">
        <v>78</v>
      </c>
      <c r="K1044" s="73">
        <v>2017</v>
      </c>
      <c r="L1044" s="42">
        <v>43070</v>
      </c>
      <c r="M1044" s="58">
        <v>42552</v>
      </c>
      <c r="N1044" s="20"/>
      <c r="O1044" s="20" t="s">
        <v>93</v>
      </c>
      <c r="P1044" s="20" t="s">
        <v>152</v>
      </c>
      <c r="Q1044" s="73"/>
    </row>
    <row r="1045" spans="2:17" s="77" customFormat="1">
      <c r="B1045" s="124">
        <v>527</v>
      </c>
      <c r="C1045" s="20" t="s">
        <v>1209</v>
      </c>
      <c r="D1045" s="20" t="s">
        <v>937</v>
      </c>
      <c r="E1045" s="20" t="s">
        <v>24</v>
      </c>
      <c r="F1045" s="73" t="s">
        <v>952</v>
      </c>
      <c r="G1045" s="20" t="s">
        <v>24</v>
      </c>
      <c r="H1045" s="73"/>
      <c r="I1045" s="73" t="s">
        <v>51</v>
      </c>
      <c r="J1045" s="20" t="s">
        <v>78</v>
      </c>
      <c r="K1045" s="73">
        <v>2017</v>
      </c>
      <c r="L1045" s="42">
        <v>43070</v>
      </c>
      <c r="M1045" s="58">
        <v>42552</v>
      </c>
      <c r="N1045" s="73"/>
      <c r="O1045" s="39" t="s">
        <v>93</v>
      </c>
      <c r="P1045" s="20" t="s">
        <v>152</v>
      </c>
      <c r="Q1045" s="73"/>
    </row>
    <row r="1046" spans="2:17" s="77" customFormat="1">
      <c r="B1046" s="124">
        <v>527</v>
      </c>
      <c r="C1046" s="20" t="s">
        <v>1209</v>
      </c>
      <c r="D1046" s="20" t="s">
        <v>937</v>
      </c>
      <c r="E1046" s="20" t="s">
        <v>24</v>
      </c>
      <c r="F1046" s="73" t="s">
        <v>1214</v>
      </c>
      <c r="G1046" s="20" t="s">
        <v>24</v>
      </c>
      <c r="H1046" s="73"/>
      <c r="I1046" s="73" t="s">
        <v>51</v>
      </c>
      <c r="J1046" s="20" t="s">
        <v>78</v>
      </c>
      <c r="K1046" s="73">
        <v>2017</v>
      </c>
      <c r="L1046" s="42">
        <v>43070</v>
      </c>
      <c r="M1046" s="58">
        <v>42552</v>
      </c>
      <c r="N1046" s="73"/>
      <c r="O1046" s="20" t="s">
        <v>93</v>
      </c>
      <c r="P1046" s="20" t="s">
        <v>152</v>
      </c>
      <c r="Q1046" s="73"/>
    </row>
    <row r="1047" spans="2:17" s="77" customFormat="1">
      <c r="B1047" s="124">
        <v>527</v>
      </c>
      <c r="C1047" s="20" t="s">
        <v>1209</v>
      </c>
      <c r="D1047" s="20" t="s">
        <v>937</v>
      </c>
      <c r="E1047" s="20" t="s">
        <v>24</v>
      </c>
      <c r="F1047" s="73" t="s">
        <v>1215</v>
      </c>
      <c r="G1047" s="20" t="s">
        <v>24</v>
      </c>
      <c r="H1047" s="73"/>
      <c r="I1047" s="73" t="s">
        <v>51</v>
      </c>
      <c r="J1047" s="20" t="s">
        <v>78</v>
      </c>
      <c r="K1047" s="73">
        <v>2017</v>
      </c>
      <c r="L1047" s="42">
        <v>43070</v>
      </c>
      <c r="M1047" s="58">
        <v>42552</v>
      </c>
      <c r="N1047" s="73"/>
      <c r="O1047" s="20" t="s">
        <v>93</v>
      </c>
      <c r="P1047" s="20" t="s">
        <v>152</v>
      </c>
      <c r="Q1047" s="73"/>
    </row>
    <row r="1048" spans="2:17" s="77" customFormat="1">
      <c r="B1048" s="124">
        <v>527</v>
      </c>
      <c r="C1048" s="20" t="s">
        <v>1209</v>
      </c>
      <c r="D1048" s="20" t="s">
        <v>937</v>
      </c>
      <c r="E1048" s="20" t="s">
        <v>24</v>
      </c>
      <c r="F1048" s="73" t="s">
        <v>858</v>
      </c>
      <c r="G1048" s="20" t="s">
        <v>24</v>
      </c>
      <c r="H1048" s="73"/>
      <c r="I1048" s="73" t="s">
        <v>51</v>
      </c>
      <c r="J1048" s="20" t="s">
        <v>78</v>
      </c>
      <c r="K1048" s="73">
        <v>2017</v>
      </c>
      <c r="L1048" s="42">
        <v>43070</v>
      </c>
      <c r="M1048" s="58">
        <v>42552</v>
      </c>
      <c r="N1048" s="73"/>
      <c r="O1048" s="20" t="s">
        <v>93</v>
      </c>
      <c r="P1048" s="20" t="s">
        <v>152</v>
      </c>
      <c r="Q1048" s="73"/>
    </row>
    <row r="1049" spans="2:17" s="77" customFormat="1">
      <c r="B1049" s="124">
        <v>528</v>
      </c>
      <c r="C1049" s="20" t="s">
        <v>1209</v>
      </c>
      <c r="D1049" s="20" t="s">
        <v>937</v>
      </c>
      <c r="E1049" s="20" t="s">
        <v>24</v>
      </c>
      <c r="F1049" s="74" t="s">
        <v>464</v>
      </c>
      <c r="G1049" s="20" t="s">
        <v>22</v>
      </c>
      <c r="H1049" s="73" t="s">
        <v>1216</v>
      </c>
      <c r="I1049" s="73" t="s">
        <v>51</v>
      </c>
      <c r="J1049" s="20" t="s">
        <v>78</v>
      </c>
      <c r="K1049" s="73">
        <v>2017</v>
      </c>
      <c r="L1049" s="42">
        <v>43070</v>
      </c>
      <c r="M1049" s="58">
        <v>42552</v>
      </c>
      <c r="N1049" s="73"/>
      <c r="O1049" s="20" t="s">
        <v>93</v>
      </c>
      <c r="P1049" s="20" t="s">
        <v>152</v>
      </c>
      <c r="Q1049" s="73" t="s">
        <v>1217</v>
      </c>
    </row>
    <row r="1050" spans="2:17" s="77" customFormat="1">
      <c r="B1050" s="124">
        <v>529</v>
      </c>
      <c r="C1050" s="39" t="s">
        <v>1209</v>
      </c>
      <c r="D1050" s="39" t="s">
        <v>937</v>
      </c>
      <c r="E1050" s="39" t="s">
        <v>24</v>
      </c>
      <c r="F1050" s="74" t="s">
        <v>1215</v>
      </c>
      <c r="G1050" s="39" t="s">
        <v>24</v>
      </c>
      <c r="H1050" s="73"/>
      <c r="I1050" s="74" t="s">
        <v>51</v>
      </c>
      <c r="J1050" s="39" t="s">
        <v>52</v>
      </c>
      <c r="K1050" s="73">
        <v>2020</v>
      </c>
      <c r="L1050" s="42">
        <v>43831</v>
      </c>
      <c r="M1050" s="58">
        <v>43831</v>
      </c>
      <c r="N1050" s="20"/>
      <c r="O1050" s="73" t="s">
        <v>93</v>
      </c>
      <c r="P1050" s="20"/>
      <c r="Q1050" s="73" t="s">
        <v>1218</v>
      </c>
    </row>
    <row r="1051" spans="2:17" s="77" customFormat="1">
      <c r="B1051" s="124">
        <v>530</v>
      </c>
      <c r="C1051" s="39" t="s">
        <v>1209</v>
      </c>
      <c r="D1051" s="20" t="s">
        <v>937</v>
      </c>
      <c r="E1051" s="20" t="s">
        <v>24</v>
      </c>
      <c r="F1051" s="74" t="s">
        <v>451</v>
      </c>
      <c r="G1051" s="39" t="s">
        <v>24</v>
      </c>
      <c r="H1051" s="73"/>
      <c r="I1051" s="74" t="s">
        <v>51</v>
      </c>
      <c r="J1051" s="39" t="s">
        <v>52</v>
      </c>
      <c r="K1051" s="73">
        <v>2020</v>
      </c>
      <c r="L1051" s="42">
        <v>43952</v>
      </c>
      <c r="M1051" s="58">
        <v>43952</v>
      </c>
      <c r="N1051" s="20"/>
      <c r="O1051" s="73"/>
      <c r="P1051" s="20"/>
      <c r="Q1051" s="73" t="s">
        <v>1219</v>
      </c>
    </row>
    <row r="1052" spans="2:17" s="77" customFormat="1">
      <c r="B1052" s="124">
        <v>531</v>
      </c>
      <c r="C1052" s="39" t="s">
        <v>1209</v>
      </c>
      <c r="D1052" s="20" t="s">
        <v>937</v>
      </c>
      <c r="E1052" s="20" t="s">
        <v>24</v>
      </c>
      <c r="F1052" s="74" t="s">
        <v>1214</v>
      </c>
      <c r="G1052" s="39" t="s">
        <v>24</v>
      </c>
      <c r="H1052" s="73"/>
      <c r="I1052" s="74" t="s">
        <v>51</v>
      </c>
      <c r="J1052" s="39" t="s">
        <v>52</v>
      </c>
      <c r="K1052" s="73">
        <v>2022</v>
      </c>
      <c r="L1052" s="66">
        <v>44896</v>
      </c>
      <c r="M1052" s="58">
        <v>44197</v>
      </c>
      <c r="N1052" s="20" t="s">
        <v>72</v>
      </c>
      <c r="O1052" s="73" t="s">
        <v>93</v>
      </c>
      <c r="P1052" s="39" t="s">
        <v>152</v>
      </c>
      <c r="Q1052" s="20"/>
    </row>
    <row r="1053" spans="2:17" s="77" customFormat="1">
      <c r="B1053" s="124">
        <v>531</v>
      </c>
      <c r="C1053" s="39" t="s">
        <v>1209</v>
      </c>
      <c r="D1053" s="20" t="s">
        <v>937</v>
      </c>
      <c r="E1053" s="20" t="s">
        <v>24</v>
      </c>
      <c r="F1053" s="74" t="s">
        <v>1212</v>
      </c>
      <c r="G1053" s="39" t="s">
        <v>24</v>
      </c>
      <c r="H1053" s="73"/>
      <c r="I1053" s="74" t="s">
        <v>51</v>
      </c>
      <c r="J1053" s="39" t="s">
        <v>52</v>
      </c>
      <c r="K1053" s="73">
        <v>2022</v>
      </c>
      <c r="L1053" s="66">
        <v>44896</v>
      </c>
      <c r="M1053" s="58">
        <v>44197</v>
      </c>
      <c r="N1053" s="20" t="s">
        <v>72</v>
      </c>
      <c r="O1053" s="73" t="s">
        <v>93</v>
      </c>
      <c r="P1053" s="39" t="s">
        <v>152</v>
      </c>
      <c r="Q1053" s="20"/>
    </row>
    <row r="1054" spans="2:17" s="77" customFormat="1">
      <c r="B1054" s="124">
        <v>531</v>
      </c>
      <c r="C1054" s="39" t="s">
        <v>1209</v>
      </c>
      <c r="D1054" s="20" t="s">
        <v>937</v>
      </c>
      <c r="E1054" s="20" t="s">
        <v>24</v>
      </c>
      <c r="F1054" s="74" t="s">
        <v>1214</v>
      </c>
      <c r="G1054" s="39" t="s">
        <v>24</v>
      </c>
      <c r="H1054" s="73"/>
      <c r="I1054" s="74" t="s">
        <v>51</v>
      </c>
      <c r="J1054" s="39" t="s">
        <v>141</v>
      </c>
      <c r="K1054" s="73">
        <v>2022</v>
      </c>
      <c r="L1054" s="66">
        <v>44896</v>
      </c>
      <c r="M1054" s="58">
        <v>44197</v>
      </c>
      <c r="N1054" s="20" t="s">
        <v>72</v>
      </c>
      <c r="O1054" s="73" t="s">
        <v>93</v>
      </c>
      <c r="P1054" s="39" t="s">
        <v>768</v>
      </c>
      <c r="Q1054" s="20"/>
    </row>
    <row r="1055" spans="2:17" s="77" customFormat="1">
      <c r="B1055" s="124">
        <v>531</v>
      </c>
      <c r="C1055" s="39" t="s">
        <v>1209</v>
      </c>
      <c r="D1055" s="20" t="s">
        <v>937</v>
      </c>
      <c r="E1055" s="20" t="s">
        <v>24</v>
      </c>
      <c r="F1055" s="74" t="s">
        <v>1215</v>
      </c>
      <c r="G1055" s="39" t="s">
        <v>24</v>
      </c>
      <c r="H1055" s="73"/>
      <c r="I1055" s="74" t="s">
        <v>51</v>
      </c>
      <c r="J1055" s="39" t="s">
        <v>141</v>
      </c>
      <c r="K1055" s="73">
        <v>2022</v>
      </c>
      <c r="L1055" s="66">
        <v>44896</v>
      </c>
      <c r="M1055" s="58">
        <v>44197</v>
      </c>
      <c r="N1055" s="73" t="s">
        <v>72</v>
      </c>
      <c r="O1055" s="20" t="s">
        <v>93</v>
      </c>
      <c r="P1055" s="39" t="s">
        <v>768</v>
      </c>
      <c r="Q1055" s="73"/>
    </row>
    <row r="1056" spans="2:17" s="77" customFormat="1">
      <c r="B1056" s="124">
        <v>531</v>
      </c>
      <c r="C1056" s="39" t="s">
        <v>1209</v>
      </c>
      <c r="D1056" s="20" t="s">
        <v>937</v>
      </c>
      <c r="E1056" s="20" t="s">
        <v>24</v>
      </c>
      <c r="F1056" s="74" t="s">
        <v>1212</v>
      </c>
      <c r="G1056" s="39" t="s">
        <v>24</v>
      </c>
      <c r="H1056" s="73"/>
      <c r="I1056" s="74" t="s">
        <v>51</v>
      </c>
      <c r="J1056" s="39" t="s">
        <v>141</v>
      </c>
      <c r="K1056" s="73">
        <v>2022</v>
      </c>
      <c r="L1056" s="66">
        <v>44896</v>
      </c>
      <c r="M1056" s="58">
        <v>44197</v>
      </c>
      <c r="N1056" s="73" t="s">
        <v>72</v>
      </c>
      <c r="O1056" s="20" t="s">
        <v>93</v>
      </c>
      <c r="P1056" s="39" t="s">
        <v>768</v>
      </c>
      <c r="Q1056" s="73"/>
    </row>
    <row r="1057" spans="2:17" s="77" customFormat="1">
      <c r="B1057" s="124">
        <v>531</v>
      </c>
      <c r="C1057" s="39" t="s">
        <v>1209</v>
      </c>
      <c r="D1057" s="20" t="s">
        <v>937</v>
      </c>
      <c r="E1057" s="20" t="s">
        <v>24</v>
      </c>
      <c r="F1057" s="74" t="s">
        <v>451</v>
      </c>
      <c r="G1057" s="39" t="s">
        <v>24</v>
      </c>
      <c r="H1057" s="73"/>
      <c r="I1057" s="74" t="s">
        <v>51</v>
      </c>
      <c r="J1057" s="39" t="s">
        <v>141</v>
      </c>
      <c r="K1057" s="73">
        <v>2022</v>
      </c>
      <c r="L1057" s="66">
        <v>44896</v>
      </c>
      <c r="M1057" s="58">
        <v>44197</v>
      </c>
      <c r="N1057" s="73" t="s">
        <v>72</v>
      </c>
      <c r="O1057" s="20" t="s">
        <v>93</v>
      </c>
      <c r="P1057" s="39" t="s">
        <v>768</v>
      </c>
      <c r="Q1057" s="73"/>
    </row>
    <row r="1058" spans="2:17" s="77" customFormat="1">
      <c r="B1058" s="124">
        <v>531</v>
      </c>
      <c r="C1058" s="39" t="s">
        <v>1209</v>
      </c>
      <c r="D1058" s="20" t="s">
        <v>937</v>
      </c>
      <c r="E1058" s="20" t="s">
        <v>24</v>
      </c>
      <c r="F1058" s="74" t="s">
        <v>1214</v>
      </c>
      <c r="G1058" s="39" t="s">
        <v>24</v>
      </c>
      <c r="H1058" s="73"/>
      <c r="I1058" s="74" t="s">
        <v>51</v>
      </c>
      <c r="J1058" s="20" t="s">
        <v>834</v>
      </c>
      <c r="K1058" s="73">
        <v>2022</v>
      </c>
      <c r="L1058" s="66">
        <v>44896</v>
      </c>
      <c r="M1058" s="58">
        <v>44197</v>
      </c>
      <c r="N1058" s="20" t="s">
        <v>72</v>
      </c>
      <c r="O1058" s="73" t="s">
        <v>93</v>
      </c>
      <c r="P1058" s="39" t="s">
        <v>1220</v>
      </c>
      <c r="Q1058" s="74" t="s">
        <v>1221</v>
      </c>
    </row>
    <row r="1059" spans="2:17" s="77" customFormat="1">
      <c r="B1059" s="124">
        <v>531</v>
      </c>
      <c r="C1059" s="39" t="s">
        <v>1209</v>
      </c>
      <c r="D1059" s="20" t="s">
        <v>937</v>
      </c>
      <c r="E1059" s="20" t="s">
        <v>24</v>
      </c>
      <c r="F1059" s="74" t="s">
        <v>1215</v>
      </c>
      <c r="G1059" s="39" t="s">
        <v>24</v>
      </c>
      <c r="H1059" s="73"/>
      <c r="I1059" s="74" t="s">
        <v>51</v>
      </c>
      <c r="J1059" s="20" t="s">
        <v>834</v>
      </c>
      <c r="K1059" s="73">
        <v>2022</v>
      </c>
      <c r="L1059" s="66">
        <v>44896</v>
      </c>
      <c r="M1059" s="58">
        <v>44197</v>
      </c>
      <c r="N1059" s="20" t="s">
        <v>72</v>
      </c>
      <c r="O1059" s="73" t="s">
        <v>93</v>
      </c>
      <c r="P1059" s="39" t="s">
        <v>1220</v>
      </c>
      <c r="Q1059" s="20"/>
    </row>
    <row r="1060" spans="2:17" s="77" customFormat="1">
      <c r="B1060" s="124">
        <v>531</v>
      </c>
      <c r="C1060" s="39" t="s">
        <v>1209</v>
      </c>
      <c r="D1060" s="20" t="s">
        <v>937</v>
      </c>
      <c r="E1060" s="20" t="s">
        <v>24</v>
      </c>
      <c r="F1060" s="74" t="s">
        <v>1212</v>
      </c>
      <c r="G1060" s="39" t="s">
        <v>24</v>
      </c>
      <c r="H1060" s="73"/>
      <c r="I1060" s="74" t="s">
        <v>51</v>
      </c>
      <c r="J1060" s="20" t="s">
        <v>834</v>
      </c>
      <c r="K1060" s="73">
        <v>2022</v>
      </c>
      <c r="L1060" s="66">
        <v>44896</v>
      </c>
      <c r="M1060" s="58">
        <v>44197</v>
      </c>
      <c r="N1060" s="20" t="s">
        <v>72</v>
      </c>
      <c r="O1060" s="73" t="s">
        <v>93</v>
      </c>
      <c r="P1060" s="39" t="s">
        <v>1220</v>
      </c>
      <c r="Q1060" s="20"/>
    </row>
    <row r="1061" spans="2:17" s="77" customFormat="1">
      <c r="B1061" s="124">
        <v>531</v>
      </c>
      <c r="C1061" s="39" t="s">
        <v>1209</v>
      </c>
      <c r="D1061" s="20" t="s">
        <v>937</v>
      </c>
      <c r="E1061" s="20" t="s">
        <v>24</v>
      </c>
      <c r="F1061" s="74" t="s">
        <v>451</v>
      </c>
      <c r="G1061" s="39" t="s">
        <v>24</v>
      </c>
      <c r="H1061" s="73"/>
      <c r="I1061" s="74" t="s">
        <v>51</v>
      </c>
      <c r="J1061" s="20" t="s">
        <v>834</v>
      </c>
      <c r="K1061" s="73">
        <v>2022</v>
      </c>
      <c r="L1061" s="66">
        <v>44896</v>
      </c>
      <c r="M1061" s="58">
        <v>44197</v>
      </c>
      <c r="N1061" s="20" t="s">
        <v>72</v>
      </c>
      <c r="O1061" s="73" t="s">
        <v>93</v>
      </c>
      <c r="P1061" s="39" t="s">
        <v>1220</v>
      </c>
      <c r="Q1061" s="20"/>
    </row>
    <row r="1062" spans="2:17" s="77" customFormat="1">
      <c r="B1062" s="124">
        <v>531</v>
      </c>
      <c r="C1062" s="39" t="s">
        <v>1209</v>
      </c>
      <c r="D1062" s="20" t="s">
        <v>937</v>
      </c>
      <c r="E1062" s="20" t="s">
        <v>24</v>
      </c>
      <c r="F1062" s="74" t="s">
        <v>1214</v>
      </c>
      <c r="G1062" s="39" t="s">
        <v>24</v>
      </c>
      <c r="H1062" s="73"/>
      <c r="I1062" s="74" t="s">
        <v>51</v>
      </c>
      <c r="J1062" s="39" t="s">
        <v>186</v>
      </c>
      <c r="K1062" s="73">
        <v>2022</v>
      </c>
      <c r="L1062" s="66">
        <v>44896</v>
      </c>
      <c r="M1062" s="58">
        <v>44197</v>
      </c>
      <c r="N1062" s="20" t="s">
        <v>72</v>
      </c>
      <c r="O1062" s="73" t="s">
        <v>93</v>
      </c>
      <c r="P1062" s="39" t="s">
        <v>776</v>
      </c>
      <c r="Q1062" s="39"/>
    </row>
    <row r="1063" spans="2:17" s="77" customFormat="1">
      <c r="B1063" s="124">
        <v>531</v>
      </c>
      <c r="C1063" s="39" t="s">
        <v>1209</v>
      </c>
      <c r="D1063" s="20" t="s">
        <v>937</v>
      </c>
      <c r="E1063" s="20" t="s">
        <v>24</v>
      </c>
      <c r="F1063" s="74" t="s">
        <v>1215</v>
      </c>
      <c r="G1063" s="39" t="s">
        <v>24</v>
      </c>
      <c r="H1063" s="73"/>
      <c r="I1063" s="74" t="s">
        <v>51</v>
      </c>
      <c r="J1063" s="39" t="s">
        <v>186</v>
      </c>
      <c r="K1063" s="73">
        <v>2022</v>
      </c>
      <c r="L1063" s="66">
        <v>44896</v>
      </c>
      <c r="M1063" s="58">
        <v>44197</v>
      </c>
      <c r="N1063" s="20" t="s">
        <v>72</v>
      </c>
      <c r="O1063" s="73" t="s">
        <v>93</v>
      </c>
      <c r="P1063" s="39" t="s">
        <v>776</v>
      </c>
      <c r="Q1063" s="20"/>
    </row>
    <row r="1064" spans="2:17" s="77" customFormat="1">
      <c r="B1064" s="124">
        <v>531</v>
      </c>
      <c r="C1064" s="39" t="s">
        <v>1209</v>
      </c>
      <c r="D1064" s="20" t="s">
        <v>937</v>
      </c>
      <c r="E1064" s="20" t="s">
        <v>24</v>
      </c>
      <c r="F1064" s="74" t="s">
        <v>1212</v>
      </c>
      <c r="G1064" s="39" t="s">
        <v>24</v>
      </c>
      <c r="H1064" s="73"/>
      <c r="I1064" s="74" t="s">
        <v>51</v>
      </c>
      <c r="J1064" s="39" t="s">
        <v>186</v>
      </c>
      <c r="K1064" s="73">
        <v>2022</v>
      </c>
      <c r="L1064" s="66">
        <v>44896</v>
      </c>
      <c r="M1064" s="58">
        <v>44197</v>
      </c>
      <c r="N1064" s="20" t="s">
        <v>72</v>
      </c>
      <c r="O1064" s="73" t="s">
        <v>93</v>
      </c>
      <c r="P1064" s="39" t="s">
        <v>776</v>
      </c>
      <c r="Q1064" s="20"/>
    </row>
    <row r="1065" spans="2:17" s="77" customFormat="1">
      <c r="B1065" s="124">
        <v>531</v>
      </c>
      <c r="C1065" s="39" t="s">
        <v>1209</v>
      </c>
      <c r="D1065" s="20" t="s">
        <v>937</v>
      </c>
      <c r="E1065" s="20" t="s">
        <v>24</v>
      </c>
      <c r="F1065" s="74" t="s">
        <v>451</v>
      </c>
      <c r="G1065" s="39" t="s">
        <v>24</v>
      </c>
      <c r="H1065" s="73"/>
      <c r="I1065" s="74" t="s">
        <v>51</v>
      </c>
      <c r="J1065" s="39" t="s">
        <v>186</v>
      </c>
      <c r="K1065" s="73">
        <v>2022</v>
      </c>
      <c r="L1065" s="66">
        <v>44896</v>
      </c>
      <c r="M1065" s="58">
        <v>44197</v>
      </c>
      <c r="N1065" s="20" t="s">
        <v>72</v>
      </c>
      <c r="O1065" s="73" t="s">
        <v>93</v>
      </c>
      <c r="P1065" s="39" t="s">
        <v>776</v>
      </c>
      <c r="Q1065" s="20"/>
    </row>
    <row r="1066" spans="2:17" s="77" customFormat="1">
      <c r="B1066" s="124">
        <v>531</v>
      </c>
      <c r="C1066" s="39" t="s">
        <v>1209</v>
      </c>
      <c r="D1066" s="20" t="s">
        <v>937</v>
      </c>
      <c r="E1066" s="20" t="s">
        <v>24</v>
      </c>
      <c r="F1066" s="74" t="s">
        <v>1214</v>
      </c>
      <c r="G1066" s="39" t="s">
        <v>24</v>
      </c>
      <c r="H1066" s="73"/>
      <c r="I1066" s="74" t="s">
        <v>51</v>
      </c>
      <c r="J1066" s="39" t="s">
        <v>240</v>
      </c>
      <c r="K1066" s="73">
        <v>2022</v>
      </c>
      <c r="L1066" s="66">
        <v>44896</v>
      </c>
      <c r="M1066" s="58">
        <v>44197</v>
      </c>
      <c r="N1066" s="20" t="s">
        <v>72</v>
      </c>
      <c r="O1066" s="73" t="s">
        <v>93</v>
      </c>
      <c r="P1066" s="39" t="s">
        <v>97</v>
      </c>
      <c r="Q1066" s="20"/>
    </row>
    <row r="1067" spans="2:17" s="77" customFormat="1">
      <c r="B1067" s="124">
        <v>531</v>
      </c>
      <c r="C1067" s="39" t="s">
        <v>1209</v>
      </c>
      <c r="D1067" s="20" t="s">
        <v>937</v>
      </c>
      <c r="E1067" s="20" t="s">
        <v>24</v>
      </c>
      <c r="F1067" s="74" t="s">
        <v>1215</v>
      </c>
      <c r="G1067" s="39" t="s">
        <v>24</v>
      </c>
      <c r="H1067" s="73"/>
      <c r="I1067" s="74" t="s">
        <v>51</v>
      </c>
      <c r="J1067" s="39" t="s">
        <v>240</v>
      </c>
      <c r="K1067" s="73">
        <v>2022</v>
      </c>
      <c r="L1067" s="66">
        <v>44896</v>
      </c>
      <c r="M1067" s="58">
        <v>44197</v>
      </c>
      <c r="N1067" s="20" t="s">
        <v>72</v>
      </c>
      <c r="O1067" s="73" t="s">
        <v>93</v>
      </c>
      <c r="P1067" s="39" t="s">
        <v>97</v>
      </c>
      <c r="Q1067" s="20"/>
    </row>
    <row r="1068" spans="2:17" s="77" customFormat="1">
      <c r="B1068" s="124">
        <v>531</v>
      </c>
      <c r="C1068" s="39" t="s">
        <v>1209</v>
      </c>
      <c r="D1068" s="20" t="s">
        <v>937</v>
      </c>
      <c r="E1068" s="20" t="s">
        <v>24</v>
      </c>
      <c r="F1068" s="74" t="s">
        <v>1212</v>
      </c>
      <c r="G1068" s="39" t="s">
        <v>24</v>
      </c>
      <c r="H1068" s="73"/>
      <c r="I1068" s="74" t="s">
        <v>51</v>
      </c>
      <c r="J1068" s="39" t="s">
        <v>240</v>
      </c>
      <c r="K1068" s="73">
        <v>2022</v>
      </c>
      <c r="L1068" s="66">
        <v>44896</v>
      </c>
      <c r="M1068" s="58">
        <v>44197</v>
      </c>
      <c r="N1068" s="20" t="s">
        <v>72</v>
      </c>
      <c r="O1068" s="73" t="s">
        <v>93</v>
      </c>
      <c r="P1068" s="39" t="s">
        <v>97</v>
      </c>
      <c r="Q1068" s="20"/>
    </row>
    <row r="1069" spans="2:17" s="77" customFormat="1">
      <c r="B1069" s="124">
        <v>531</v>
      </c>
      <c r="C1069" s="39" t="s">
        <v>1209</v>
      </c>
      <c r="D1069" s="20" t="s">
        <v>937</v>
      </c>
      <c r="E1069" s="20" t="s">
        <v>24</v>
      </c>
      <c r="F1069" s="74" t="s">
        <v>451</v>
      </c>
      <c r="G1069" s="39" t="s">
        <v>24</v>
      </c>
      <c r="H1069" s="73"/>
      <c r="I1069" s="74" t="s">
        <v>51</v>
      </c>
      <c r="J1069" s="39" t="s">
        <v>240</v>
      </c>
      <c r="K1069" s="73">
        <v>2022</v>
      </c>
      <c r="L1069" s="66">
        <v>44896</v>
      </c>
      <c r="M1069" s="58">
        <v>44197</v>
      </c>
      <c r="N1069" s="20" t="s">
        <v>72</v>
      </c>
      <c r="O1069" s="73" t="s">
        <v>93</v>
      </c>
      <c r="P1069" s="39" t="s">
        <v>97</v>
      </c>
      <c r="Q1069" s="20"/>
    </row>
    <row r="1070" spans="2:17" s="77" customFormat="1">
      <c r="B1070" s="124">
        <v>531</v>
      </c>
      <c r="C1070" s="39" t="s">
        <v>1209</v>
      </c>
      <c r="D1070" s="20" t="s">
        <v>937</v>
      </c>
      <c r="E1070" s="20" t="s">
        <v>24</v>
      </c>
      <c r="F1070" s="74" t="s">
        <v>1214</v>
      </c>
      <c r="G1070" s="39" t="s">
        <v>24</v>
      </c>
      <c r="H1070" s="73"/>
      <c r="I1070" s="74" t="s">
        <v>51</v>
      </c>
      <c r="J1070" s="39" t="s">
        <v>176</v>
      </c>
      <c r="K1070" s="73">
        <v>2022</v>
      </c>
      <c r="L1070" s="66">
        <v>44896</v>
      </c>
      <c r="M1070" s="40">
        <v>44197</v>
      </c>
      <c r="N1070" s="39" t="s">
        <v>72</v>
      </c>
      <c r="O1070" s="74" t="s">
        <v>93</v>
      </c>
      <c r="P1070" s="39" t="s">
        <v>415</v>
      </c>
      <c r="Q1070" s="20"/>
    </row>
    <row r="1071" spans="2:17" s="77" customFormat="1">
      <c r="B1071" s="124">
        <v>531</v>
      </c>
      <c r="C1071" s="39" t="s">
        <v>1209</v>
      </c>
      <c r="D1071" s="20" t="s">
        <v>937</v>
      </c>
      <c r="E1071" s="20" t="s">
        <v>24</v>
      </c>
      <c r="F1071" s="74" t="s">
        <v>1215</v>
      </c>
      <c r="G1071" s="39" t="s">
        <v>24</v>
      </c>
      <c r="H1071" s="73"/>
      <c r="I1071" s="74" t="s">
        <v>51</v>
      </c>
      <c r="J1071" s="39" t="s">
        <v>176</v>
      </c>
      <c r="K1071" s="73">
        <v>2022</v>
      </c>
      <c r="L1071" s="66">
        <v>44896</v>
      </c>
      <c r="M1071" s="40">
        <v>44197</v>
      </c>
      <c r="N1071" s="39" t="s">
        <v>72</v>
      </c>
      <c r="O1071" s="74" t="s">
        <v>93</v>
      </c>
      <c r="P1071" s="39" t="s">
        <v>415</v>
      </c>
      <c r="Q1071" s="20"/>
    </row>
    <row r="1072" spans="2:17" s="77" customFormat="1">
      <c r="B1072" s="124">
        <v>531</v>
      </c>
      <c r="C1072" s="39" t="s">
        <v>1209</v>
      </c>
      <c r="D1072" s="20" t="s">
        <v>937</v>
      </c>
      <c r="E1072" s="20" t="s">
        <v>24</v>
      </c>
      <c r="F1072" s="74" t="s">
        <v>1212</v>
      </c>
      <c r="G1072" s="39" t="s">
        <v>24</v>
      </c>
      <c r="H1072" s="73"/>
      <c r="I1072" s="74" t="s">
        <v>51</v>
      </c>
      <c r="J1072" s="39" t="s">
        <v>176</v>
      </c>
      <c r="K1072" s="73">
        <v>2022</v>
      </c>
      <c r="L1072" s="66">
        <v>44896</v>
      </c>
      <c r="M1072" s="40">
        <v>44197</v>
      </c>
      <c r="N1072" s="39" t="s">
        <v>72</v>
      </c>
      <c r="O1072" s="74" t="s">
        <v>93</v>
      </c>
      <c r="P1072" s="39" t="s">
        <v>415</v>
      </c>
      <c r="Q1072" s="20"/>
    </row>
    <row r="1073" spans="2:17" s="77" customFormat="1">
      <c r="B1073" s="124">
        <v>531</v>
      </c>
      <c r="C1073" s="39" t="s">
        <v>1209</v>
      </c>
      <c r="D1073" s="20" t="s">
        <v>937</v>
      </c>
      <c r="E1073" s="20" t="s">
        <v>24</v>
      </c>
      <c r="F1073" s="74" t="s">
        <v>451</v>
      </c>
      <c r="G1073" s="39" t="s">
        <v>24</v>
      </c>
      <c r="H1073" s="73"/>
      <c r="I1073" s="74" t="s">
        <v>51</v>
      </c>
      <c r="J1073" s="39" t="s">
        <v>176</v>
      </c>
      <c r="K1073" s="73">
        <v>2022</v>
      </c>
      <c r="L1073" s="66">
        <v>44896</v>
      </c>
      <c r="M1073" s="40">
        <v>44197</v>
      </c>
      <c r="N1073" s="39" t="s">
        <v>72</v>
      </c>
      <c r="O1073" s="74" t="s">
        <v>93</v>
      </c>
      <c r="P1073" s="39" t="s">
        <v>415</v>
      </c>
      <c r="Q1073" s="20"/>
    </row>
    <row r="1074" spans="2:17" s="77" customFormat="1">
      <c r="B1074" s="124">
        <v>531</v>
      </c>
      <c r="C1074" s="39" t="s">
        <v>1209</v>
      </c>
      <c r="D1074" s="20" t="s">
        <v>937</v>
      </c>
      <c r="E1074" s="20" t="s">
        <v>24</v>
      </c>
      <c r="F1074" s="74" t="s">
        <v>1214</v>
      </c>
      <c r="G1074" s="39" t="s">
        <v>24</v>
      </c>
      <c r="H1074" s="73"/>
      <c r="I1074" s="74" t="s">
        <v>51</v>
      </c>
      <c r="J1074" s="39" t="s">
        <v>120</v>
      </c>
      <c r="K1074" s="73">
        <v>2022</v>
      </c>
      <c r="L1074" s="66">
        <v>44896</v>
      </c>
      <c r="M1074" s="58">
        <v>44197</v>
      </c>
      <c r="N1074" s="20" t="s">
        <v>72</v>
      </c>
      <c r="O1074" s="73" t="s">
        <v>93</v>
      </c>
      <c r="P1074" s="39" t="s">
        <v>1222</v>
      </c>
      <c r="Q1074" s="20"/>
    </row>
    <row r="1075" spans="2:17" s="77" customFormat="1">
      <c r="B1075" s="124">
        <v>531</v>
      </c>
      <c r="C1075" s="39" t="s">
        <v>1209</v>
      </c>
      <c r="D1075" s="20" t="s">
        <v>937</v>
      </c>
      <c r="E1075" s="20" t="s">
        <v>24</v>
      </c>
      <c r="F1075" s="74" t="s">
        <v>1215</v>
      </c>
      <c r="G1075" s="39" t="s">
        <v>24</v>
      </c>
      <c r="H1075" s="73"/>
      <c r="I1075" s="74" t="s">
        <v>51</v>
      </c>
      <c r="J1075" s="39" t="s">
        <v>120</v>
      </c>
      <c r="K1075" s="73">
        <v>2022</v>
      </c>
      <c r="L1075" s="66">
        <v>44896</v>
      </c>
      <c r="M1075" s="58">
        <v>44197</v>
      </c>
      <c r="N1075" s="20" t="s">
        <v>72</v>
      </c>
      <c r="O1075" s="73" t="s">
        <v>93</v>
      </c>
      <c r="P1075" s="39" t="s">
        <v>1222</v>
      </c>
      <c r="Q1075" s="20"/>
    </row>
    <row r="1076" spans="2:17" s="77" customFormat="1">
      <c r="B1076" s="124">
        <v>531</v>
      </c>
      <c r="C1076" s="39" t="s">
        <v>1209</v>
      </c>
      <c r="D1076" s="20" t="s">
        <v>937</v>
      </c>
      <c r="E1076" s="20" t="s">
        <v>24</v>
      </c>
      <c r="F1076" s="74" t="s">
        <v>1212</v>
      </c>
      <c r="G1076" s="39" t="s">
        <v>24</v>
      </c>
      <c r="H1076" s="73"/>
      <c r="I1076" s="74" t="s">
        <v>51</v>
      </c>
      <c r="J1076" s="39" t="s">
        <v>120</v>
      </c>
      <c r="K1076" s="73">
        <v>2022</v>
      </c>
      <c r="L1076" s="66">
        <v>44896</v>
      </c>
      <c r="M1076" s="58">
        <v>44197</v>
      </c>
      <c r="N1076" s="20" t="s">
        <v>72</v>
      </c>
      <c r="O1076" s="73" t="s">
        <v>93</v>
      </c>
      <c r="P1076" s="39" t="s">
        <v>1222</v>
      </c>
      <c r="Q1076" s="20"/>
    </row>
    <row r="1077" spans="2:17" s="77" customFormat="1">
      <c r="B1077" s="124">
        <v>531</v>
      </c>
      <c r="C1077" s="39" t="s">
        <v>1209</v>
      </c>
      <c r="D1077" s="20" t="s">
        <v>937</v>
      </c>
      <c r="E1077" s="20" t="s">
        <v>24</v>
      </c>
      <c r="F1077" s="74" t="s">
        <v>451</v>
      </c>
      <c r="G1077" s="39" t="s">
        <v>24</v>
      </c>
      <c r="H1077" s="73"/>
      <c r="I1077" s="74" t="s">
        <v>51</v>
      </c>
      <c r="J1077" s="39" t="s">
        <v>120</v>
      </c>
      <c r="K1077" s="73">
        <v>2022</v>
      </c>
      <c r="L1077" s="66">
        <v>44896</v>
      </c>
      <c r="M1077" s="58">
        <v>44197</v>
      </c>
      <c r="N1077" s="20" t="s">
        <v>72</v>
      </c>
      <c r="O1077" s="73" t="s">
        <v>93</v>
      </c>
      <c r="P1077" s="39" t="s">
        <v>1222</v>
      </c>
      <c r="Q1077" s="20"/>
    </row>
    <row r="1078" spans="2:17" s="77" customFormat="1">
      <c r="B1078" s="124">
        <v>532</v>
      </c>
      <c r="C1078" s="20" t="s">
        <v>1223</v>
      </c>
      <c r="D1078" s="20" t="s">
        <v>1043</v>
      </c>
      <c r="E1078" s="20" t="s">
        <v>24</v>
      </c>
      <c r="F1078" s="73"/>
      <c r="G1078" s="20" t="s">
        <v>203</v>
      </c>
      <c r="H1078" s="42" t="s">
        <v>1224</v>
      </c>
      <c r="I1078" s="73" t="s">
        <v>51</v>
      </c>
      <c r="J1078" s="73" t="s">
        <v>136</v>
      </c>
      <c r="K1078" s="73">
        <v>2016</v>
      </c>
      <c r="L1078" s="42">
        <v>42430</v>
      </c>
      <c r="M1078" s="58">
        <v>42430</v>
      </c>
      <c r="N1078" s="73"/>
      <c r="O1078" s="39"/>
      <c r="P1078" s="20"/>
      <c r="Q1078" s="74" t="s">
        <v>1225</v>
      </c>
    </row>
    <row r="1079" spans="2:17" s="77" customFormat="1">
      <c r="B1079" s="124">
        <v>533</v>
      </c>
      <c r="C1079" s="20" t="s">
        <v>1223</v>
      </c>
      <c r="D1079" s="20" t="s">
        <v>1043</v>
      </c>
      <c r="E1079" s="20" t="s">
        <v>24</v>
      </c>
      <c r="F1079" s="20" t="s">
        <v>1226</v>
      </c>
      <c r="G1079" s="20" t="s">
        <v>26</v>
      </c>
      <c r="H1079" s="20" t="s">
        <v>1227</v>
      </c>
      <c r="I1079" s="73" t="s">
        <v>51</v>
      </c>
      <c r="J1079" s="20" t="s">
        <v>92</v>
      </c>
      <c r="K1079" s="73">
        <v>2016</v>
      </c>
      <c r="L1079" s="42">
        <v>42552</v>
      </c>
      <c r="M1079" s="58">
        <v>42583</v>
      </c>
      <c r="N1079" s="73"/>
      <c r="O1079" s="20" t="s">
        <v>99</v>
      </c>
      <c r="P1079" s="20" t="s">
        <v>1228</v>
      </c>
      <c r="Q1079" s="73" t="s">
        <v>1229</v>
      </c>
    </row>
    <row r="1080" spans="2:17" s="77" customFormat="1">
      <c r="B1080" s="124">
        <v>533</v>
      </c>
      <c r="C1080" s="20" t="s">
        <v>1223</v>
      </c>
      <c r="D1080" s="20" t="s">
        <v>1043</v>
      </c>
      <c r="E1080" s="20" t="s">
        <v>24</v>
      </c>
      <c r="F1080" s="20" t="s">
        <v>1226</v>
      </c>
      <c r="G1080" s="20" t="s">
        <v>26</v>
      </c>
      <c r="H1080" s="20" t="s">
        <v>1227</v>
      </c>
      <c r="I1080" s="73" t="s">
        <v>51</v>
      </c>
      <c r="J1080" s="20" t="s">
        <v>96</v>
      </c>
      <c r="K1080" s="73">
        <v>2016</v>
      </c>
      <c r="L1080" s="42">
        <v>42552</v>
      </c>
      <c r="M1080" s="58">
        <v>42583</v>
      </c>
      <c r="N1080" s="73"/>
      <c r="O1080" s="20" t="s">
        <v>99</v>
      </c>
      <c r="P1080" s="20" t="s">
        <v>175</v>
      </c>
      <c r="Q1080" s="73"/>
    </row>
    <row r="1081" spans="2:17" s="77" customFormat="1">
      <c r="B1081" s="124">
        <v>533</v>
      </c>
      <c r="C1081" s="20" t="s">
        <v>1223</v>
      </c>
      <c r="D1081" s="20" t="s">
        <v>1043</v>
      </c>
      <c r="E1081" s="20" t="s">
        <v>24</v>
      </c>
      <c r="F1081" s="20" t="s">
        <v>1226</v>
      </c>
      <c r="G1081" s="20" t="s">
        <v>26</v>
      </c>
      <c r="H1081" s="20" t="s">
        <v>1227</v>
      </c>
      <c r="I1081" s="73" t="s">
        <v>51</v>
      </c>
      <c r="J1081" s="20" t="s">
        <v>113</v>
      </c>
      <c r="K1081" s="73">
        <v>2016</v>
      </c>
      <c r="L1081" s="42">
        <v>42552</v>
      </c>
      <c r="M1081" s="58">
        <v>42583</v>
      </c>
      <c r="N1081" s="73"/>
      <c r="O1081" s="20" t="s">
        <v>99</v>
      </c>
      <c r="P1081" s="20" t="s">
        <v>173</v>
      </c>
      <c r="Q1081" s="73"/>
    </row>
    <row r="1082" spans="2:17" s="77" customFormat="1">
      <c r="B1082" s="124">
        <v>533</v>
      </c>
      <c r="C1082" s="20" t="s">
        <v>1223</v>
      </c>
      <c r="D1082" s="20" t="s">
        <v>1043</v>
      </c>
      <c r="E1082" s="20" t="s">
        <v>24</v>
      </c>
      <c r="F1082" s="20" t="s">
        <v>1226</v>
      </c>
      <c r="G1082" s="20" t="s">
        <v>26</v>
      </c>
      <c r="H1082" s="20" t="s">
        <v>1227</v>
      </c>
      <c r="I1082" s="73" t="s">
        <v>51</v>
      </c>
      <c r="J1082" s="20" t="s">
        <v>174</v>
      </c>
      <c r="K1082" s="73">
        <v>2016</v>
      </c>
      <c r="L1082" s="42">
        <v>42552</v>
      </c>
      <c r="M1082" s="58">
        <v>42583</v>
      </c>
      <c r="N1082" s="73"/>
      <c r="O1082" s="39" t="s">
        <v>99</v>
      </c>
      <c r="P1082" s="20" t="s">
        <v>175</v>
      </c>
      <c r="Q1082" s="74"/>
    </row>
    <row r="1083" spans="2:17" s="77" customFormat="1">
      <c r="B1083" s="124">
        <v>534</v>
      </c>
      <c r="C1083" s="20" t="s">
        <v>1223</v>
      </c>
      <c r="D1083" s="20" t="s">
        <v>1043</v>
      </c>
      <c r="E1083" s="20" t="s">
        <v>24</v>
      </c>
      <c r="F1083" s="20" t="s">
        <v>1043</v>
      </c>
      <c r="G1083" s="20" t="s">
        <v>24</v>
      </c>
      <c r="H1083" s="42"/>
      <c r="I1083" s="73" t="s">
        <v>180</v>
      </c>
      <c r="J1083" s="20" t="s">
        <v>96</v>
      </c>
      <c r="K1083" s="73">
        <v>2016</v>
      </c>
      <c r="L1083" s="42">
        <v>42705</v>
      </c>
      <c r="M1083" s="58">
        <v>42430</v>
      </c>
      <c r="N1083" s="39"/>
      <c r="O1083" s="20" t="s">
        <v>64</v>
      </c>
      <c r="P1083" s="20"/>
      <c r="Q1083" s="74" t="s">
        <v>1230</v>
      </c>
    </row>
    <row r="1084" spans="2:17" s="77" customFormat="1">
      <c r="B1084" s="124">
        <v>535</v>
      </c>
      <c r="C1084" s="20" t="s">
        <v>1223</v>
      </c>
      <c r="D1084" s="20" t="s">
        <v>1043</v>
      </c>
      <c r="E1084" s="20" t="s">
        <v>24</v>
      </c>
      <c r="F1084" s="20" t="s">
        <v>1043</v>
      </c>
      <c r="G1084" s="20" t="s">
        <v>24</v>
      </c>
      <c r="H1084" s="42"/>
      <c r="I1084" s="73" t="s">
        <v>651</v>
      </c>
      <c r="J1084" s="20" t="s">
        <v>442</v>
      </c>
      <c r="K1084" s="73">
        <v>2017</v>
      </c>
      <c r="L1084" s="42">
        <v>43070</v>
      </c>
      <c r="M1084" s="58">
        <v>43160</v>
      </c>
      <c r="N1084" s="74"/>
      <c r="O1084" s="39"/>
      <c r="P1084" s="39"/>
      <c r="Q1084" s="74" t="s">
        <v>1231</v>
      </c>
    </row>
    <row r="1085" spans="2:17" s="77" customFormat="1">
      <c r="B1085" s="124">
        <v>536</v>
      </c>
      <c r="C1085" s="20" t="s">
        <v>1223</v>
      </c>
      <c r="D1085" s="20" t="s">
        <v>1043</v>
      </c>
      <c r="E1085" s="20" t="s">
        <v>24</v>
      </c>
      <c r="F1085" s="20" t="s">
        <v>1043</v>
      </c>
      <c r="G1085" s="20" t="s">
        <v>24</v>
      </c>
      <c r="H1085" s="42"/>
      <c r="I1085" s="73" t="s">
        <v>651</v>
      </c>
      <c r="J1085" s="20" t="s">
        <v>529</v>
      </c>
      <c r="K1085" s="73">
        <v>2017</v>
      </c>
      <c r="L1085" s="42">
        <v>43070</v>
      </c>
      <c r="M1085" s="58">
        <v>43160</v>
      </c>
      <c r="N1085" s="74"/>
      <c r="O1085" s="39"/>
      <c r="P1085" s="20"/>
      <c r="Q1085" s="74"/>
    </row>
    <row r="1086" spans="2:17" s="77" customFormat="1">
      <c r="B1086" s="124">
        <v>537</v>
      </c>
      <c r="C1086" s="20" t="s">
        <v>1223</v>
      </c>
      <c r="D1086" s="20" t="s">
        <v>1043</v>
      </c>
      <c r="E1086" s="20" t="s">
        <v>24</v>
      </c>
      <c r="F1086" s="20" t="s">
        <v>1043</v>
      </c>
      <c r="G1086" s="20" t="s">
        <v>24</v>
      </c>
      <c r="H1086" s="42" t="s">
        <v>1232</v>
      </c>
      <c r="I1086" s="73" t="s">
        <v>70</v>
      </c>
      <c r="J1086" s="39" t="s">
        <v>145</v>
      </c>
      <c r="K1086" s="73">
        <v>2018</v>
      </c>
      <c r="L1086" s="42">
        <v>43132</v>
      </c>
      <c r="M1086" s="58">
        <v>43132</v>
      </c>
      <c r="N1086" s="74"/>
      <c r="O1086" s="39" t="s">
        <v>64</v>
      </c>
      <c r="P1086" s="39"/>
      <c r="Q1086" s="74" t="s">
        <v>1233</v>
      </c>
    </row>
    <row r="1087" spans="2:17" s="77" customFormat="1">
      <c r="B1087" s="124">
        <v>538</v>
      </c>
      <c r="C1087" s="20" t="s">
        <v>1223</v>
      </c>
      <c r="D1087" s="20" t="s">
        <v>1043</v>
      </c>
      <c r="E1087" s="20" t="s">
        <v>24</v>
      </c>
      <c r="F1087" s="20" t="s">
        <v>1043</v>
      </c>
      <c r="G1087" s="20" t="s">
        <v>24</v>
      </c>
      <c r="H1087" s="42"/>
      <c r="I1087" s="73" t="s">
        <v>51</v>
      </c>
      <c r="J1087" s="20" t="s">
        <v>78</v>
      </c>
      <c r="K1087" s="73">
        <v>2018</v>
      </c>
      <c r="L1087" s="42">
        <v>43191</v>
      </c>
      <c r="M1087" s="58">
        <v>43160</v>
      </c>
      <c r="N1087" s="74"/>
      <c r="O1087" s="39" t="s">
        <v>64</v>
      </c>
      <c r="P1087" s="20"/>
      <c r="Q1087" s="74" t="s">
        <v>1234</v>
      </c>
    </row>
    <row r="1088" spans="2:17" s="77" customFormat="1">
      <c r="B1088" s="124">
        <v>538</v>
      </c>
      <c r="C1088" s="20" t="s">
        <v>1223</v>
      </c>
      <c r="D1088" s="20" t="s">
        <v>1043</v>
      </c>
      <c r="E1088" s="20" t="s">
        <v>24</v>
      </c>
      <c r="F1088" s="20" t="s">
        <v>1043</v>
      </c>
      <c r="G1088" s="20" t="s">
        <v>24</v>
      </c>
      <c r="H1088" s="42"/>
      <c r="I1088" s="73" t="s">
        <v>51</v>
      </c>
      <c r="J1088" s="20" t="s">
        <v>113</v>
      </c>
      <c r="K1088" s="73">
        <v>2018</v>
      </c>
      <c r="L1088" s="42">
        <v>43191</v>
      </c>
      <c r="M1088" s="58">
        <v>43191</v>
      </c>
      <c r="N1088" s="74"/>
      <c r="O1088" s="39" t="s">
        <v>227</v>
      </c>
      <c r="P1088" s="20"/>
      <c r="Q1088" s="73"/>
    </row>
    <row r="1089" spans="2:17" s="77" customFormat="1">
      <c r="B1089" s="124">
        <v>539</v>
      </c>
      <c r="C1089" s="20" t="s">
        <v>1223</v>
      </c>
      <c r="D1089" s="20" t="s">
        <v>1043</v>
      </c>
      <c r="E1089" s="20" t="s">
        <v>24</v>
      </c>
      <c r="F1089" s="20" t="s">
        <v>1043</v>
      </c>
      <c r="G1089" s="20" t="s">
        <v>24</v>
      </c>
      <c r="H1089" s="42"/>
      <c r="I1089" s="73" t="s">
        <v>51</v>
      </c>
      <c r="J1089" s="20" t="s">
        <v>92</v>
      </c>
      <c r="K1089" s="73">
        <v>2018</v>
      </c>
      <c r="L1089" s="42">
        <v>43191</v>
      </c>
      <c r="M1089" s="58">
        <v>43160</v>
      </c>
      <c r="N1089" s="74"/>
      <c r="O1089" s="39" t="s">
        <v>64</v>
      </c>
      <c r="P1089" s="39"/>
      <c r="Q1089" s="73"/>
    </row>
    <row r="1090" spans="2:17" s="77" customFormat="1">
      <c r="B1090" s="124">
        <v>540</v>
      </c>
      <c r="C1090" s="20" t="s">
        <v>1223</v>
      </c>
      <c r="D1090" s="20" t="s">
        <v>1043</v>
      </c>
      <c r="E1090" s="20" t="s">
        <v>24</v>
      </c>
      <c r="F1090" s="20" t="s">
        <v>1043</v>
      </c>
      <c r="G1090" s="20" t="s">
        <v>24</v>
      </c>
      <c r="H1090" s="42"/>
      <c r="I1090" s="73" t="s">
        <v>51</v>
      </c>
      <c r="J1090" s="20" t="s">
        <v>186</v>
      </c>
      <c r="K1090" s="73">
        <v>2018</v>
      </c>
      <c r="L1090" s="42">
        <v>43191</v>
      </c>
      <c r="M1090" s="58">
        <v>43160</v>
      </c>
      <c r="N1090" s="74"/>
      <c r="O1090" s="39" t="s">
        <v>64</v>
      </c>
      <c r="P1090" s="20"/>
      <c r="Q1090" s="73"/>
    </row>
    <row r="1091" spans="2:17" s="77" customFormat="1">
      <c r="B1091" s="124">
        <v>541</v>
      </c>
      <c r="C1091" s="20" t="s">
        <v>1223</v>
      </c>
      <c r="D1091" s="20" t="s">
        <v>1043</v>
      </c>
      <c r="E1091" s="20" t="s">
        <v>24</v>
      </c>
      <c r="F1091" s="20" t="s">
        <v>1043</v>
      </c>
      <c r="G1091" s="20" t="s">
        <v>24</v>
      </c>
      <c r="H1091" s="42"/>
      <c r="I1091" s="73" t="s">
        <v>51</v>
      </c>
      <c r="J1091" s="20" t="s">
        <v>971</v>
      </c>
      <c r="K1091" s="73">
        <v>2018</v>
      </c>
      <c r="L1091" s="42">
        <v>43191</v>
      </c>
      <c r="M1091" s="58">
        <v>43160</v>
      </c>
      <c r="N1091" s="74"/>
      <c r="O1091" s="39" t="s">
        <v>64</v>
      </c>
      <c r="P1091" s="20"/>
      <c r="Q1091" s="73"/>
    </row>
    <row r="1092" spans="2:17" s="77" customFormat="1">
      <c r="B1092" s="124">
        <v>542</v>
      </c>
      <c r="C1092" s="20" t="s">
        <v>1223</v>
      </c>
      <c r="D1092" s="20" t="s">
        <v>1043</v>
      </c>
      <c r="E1092" s="20" t="s">
        <v>24</v>
      </c>
      <c r="F1092" s="20" t="s">
        <v>1043</v>
      </c>
      <c r="G1092" s="20" t="s">
        <v>24</v>
      </c>
      <c r="H1092" s="42"/>
      <c r="I1092" s="73" t="s">
        <v>176</v>
      </c>
      <c r="J1092" s="20" t="s">
        <v>176</v>
      </c>
      <c r="K1092" s="73">
        <v>2018</v>
      </c>
      <c r="L1092" s="42">
        <v>43435</v>
      </c>
      <c r="M1092" s="58">
        <v>42917</v>
      </c>
      <c r="N1092" s="74"/>
      <c r="O1092" s="39" t="s">
        <v>61</v>
      </c>
      <c r="P1092" s="20"/>
      <c r="Q1092" s="73" t="s">
        <v>1235</v>
      </c>
    </row>
    <row r="1093" spans="2:17" s="77" customFormat="1">
      <c r="B1093" s="124">
        <v>542</v>
      </c>
      <c r="C1093" s="20" t="s">
        <v>1223</v>
      </c>
      <c r="D1093" s="20" t="s">
        <v>1043</v>
      </c>
      <c r="E1093" s="20" t="s">
        <v>24</v>
      </c>
      <c r="F1093" s="20" t="s">
        <v>1043</v>
      </c>
      <c r="G1093" s="20" t="s">
        <v>24</v>
      </c>
      <c r="H1093" s="42"/>
      <c r="I1093" s="73" t="s">
        <v>176</v>
      </c>
      <c r="J1093" s="20" t="s">
        <v>205</v>
      </c>
      <c r="K1093" s="73">
        <v>2018</v>
      </c>
      <c r="L1093" s="42">
        <v>43435</v>
      </c>
      <c r="M1093" s="58">
        <v>42917</v>
      </c>
      <c r="N1093" s="74"/>
      <c r="O1093" s="39" t="s">
        <v>61</v>
      </c>
      <c r="P1093" s="20"/>
      <c r="Q1093" s="74"/>
    </row>
    <row r="1094" spans="2:17" s="77" customFormat="1">
      <c r="B1094" s="124">
        <v>543</v>
      </c>
      <c r="C1094" s="39" t="s">
        <v>1223</v>
      </c>
      <c r="D1094" s="39" t="s">
        <v>1043</v>
      </c>
      <c r="E1094" s="39" t="s">
        <v>24</v>
      </c>
      <c r="F1094" s="39" t="s">
        <v>1043</v>
      </c>
      <c r="G1094" s="39" t="s">
        <v>24</v>
      </c>
      <c r="H1094" s="39" t="s">
        <v>1232</v>
      </c>
      <c r="I1094" s="74" t="s">
        <v>51</v>
      </c>
      <c r="J1094" s="39" t="s">
        <v>52</v>
      </c>
      <c r="K1094" s="73">
        <v>2019</v>
      </c>
      <c r="L1094" s="42">
        <v>43647</v>
      </c>
      <c r="M1094" s="58">
        <v>43647</v>
      </c>
      <c r="N1094" s="74"/>
      <c r="O1094" s="39" t="s">
        <v>64</v>
      </c>
      <c r="P1094" s="20"/>
      <c r="Q1094" s="74" t="s">
        <v>1236</v>
      </c>
    </row>
    <row r="1095" spans="2:17" s="77" customFormat="1">
      <c r="B1095" s="124">
        <v>544</v>
      </c>
      <c r="C1095" s="20" t="s">
        <v>1223</v>
      </c>
      <c r="D1095" s="20" t="s">
        <v>1043</v>
      </c>
      <c r="E1095" s="20" t="s">
        <v>24</v>
      </c>
      <c r="F1095" s="20" t="s">
        <v>1043</v>
      </c>
      <c r="G1095" s="20" t="s">
        <v>24</v>
      </c>
      <c r="H1095" s="42"/>
      <c r="I1095" s="73" t="s">
        <v>60</v>
      </c>
      <c r="J1095" s="20" t="s">
        <v>60</v>
      </c>
      <c r="K1095" s="73">
        <v>2019</v>
      </c>
      <c r="L1095" s="58">
        <v>43800</v>
      </c>
      <c r="M1095" s="58">
        <v>43405</v>
      </c>
      <c r="N1095" s="73"/>
      <c r="O1095" s="20" t="s">
        <v>99</v>
      </c>
      <c r="P1095" s="20"/>
      <c r="Q1095" s="20"/>
    </row>
    <row r="1096" spans="2:17" s="77" customFormat="1">
      <c r="B1096" s="124">
        <v>545</v>
      </c>
      <c r="C1096" s="39" t="s">
        <v>1223</v>
      </c>
      <c r="D1096" s="20" t="s">
        <v>1043</v>
      </c>
      <c r="E1096" s="20" t="s">
        <v>24</v>
      </c>
      <c r="F1096" s="20" t="s">
        <v>1043</v>
      </c>
      <c r="G1096" s="20" t="s">
        <v>24</v>
      </c>
      <c r="H1096" s="42"/>
      <c r="I1096" s="74" t="s">
        <v>180</v>
      </c>
      <c r="J1096" s="39" t="s">
        <v>96</v>
      </c>
      <c r="K1096" s="73">
        <v>2019</v>
      </c>
      <c r="L1096" s="58">
        <v>43800</v>
      </c>
      <c r="M1096" s="58">
        <v>43862</v>
      </c>
      <c r="N1096" s="73"/>
      <c r="O1096" s="20" t="s">
        <v>181</v>
      </c>
      <c r="P1096" s="73"/>
      <c r="Q1096" s="20" t="s">
        <v>1237</v>
      </c>
    </row>
    <row r="1097" spans="2:17" s="77" customFormat="1">
      <c r="B1097" s="124">
        <v>546</v>
      </c>
      <c r="C1097" s="39" t="s">
        <v>1223</v>
      </c>
      <c r="D1097" s="20" t="s">
        <v>1043</v>
      </c>
      <c r="E1097" s="20" t="s">
        <v>24</v>
      </c>
      <c r="F1097" s="39" t="s">
        <v>1226</v>
      </c>
      <c r="G1097" s="39" t="s">
        <v>26</v>
      </c>
      <c r="H1097" s="65" t="s">
        <v>1227</v>
      </c>
      <c r="I1097" s="74" t="s">
        <v>180</v>
      </c>
      <c r="J1097" s="39" t="s">
        <v>96</v>
      </c>
      <c r="K1097" s="73">
        <v>2019</v>
      </c>
      <c r="L1097" s="58">
        <v>43800</v>
      </c>
      <c r="M1097" s="58">
        <v>43862</v>
      </c>
      <c r="N1097" s="73"/>
      <c r="O1097" s="20" t="s">
        <v>181</v>
      </c>
      <c r="P1097" s="73"/>
      <c r="Q1097" s="20" t="s">
        <v>1237</v>
      </c>
    </row>
    <row r="1098" spans="2:17" s="77" customFormat="1">
      <c r="B1098" s="124">
        <v>547</v>
      </c>
      <c r="C1098" s="39" t="s">
        <v>1223</v>
      </c>
      <c r="D1098" s="20" t="s">
        <v>1043</v>
      </c>
      <c r="E1098" s="20" t="s">
        <v>24</v>
      </c>
      <c r="F1098" s="20" t="s">
        <v>1226</v>
      </c>
      <c r="G1098" s="20" t="s">
        <v>26</v>
      </c>
      <c r="H1098" s="20" t="s">
        <v>1227</v>
      </c>
      <c r="I1098" s="74" t="s">
        <v>51</v>
      </c>
      <c r="J1098" s="39" t="s">
        <v>52</v>
      </c>
      <c r="K1098" s="73">
        <v>2020</v>
      </c>
      <c r="L1098" s="58">
        <v>44166</v>
      </c>
      <c r="M1098" s="58">
        <v>44166</v>
      </c>
      <c r="N1098" s="73"/>
      <c r="O1098" s="20"/>
      <c r="P1098" s="73"/>
      <c r="Q1098" s="20" t="s">
        <v>1238</v>
      </c>
    </row>
    <row r="1099" spans="2:17" s="77" customFormat="1">
      <c r="B1099" s="124">
        <v>548</v>
      </c>
      <c r="C1099" s="20" t="s">
        <v>1223</v>
      </c>
      <c r="D1099" s="20" t="s">
        <v>1043</v>
      </c>
      <c r="E1099" s="20" t="s">
        <v>24</v>
      </c>
      <c r="F1099" s="20" t="s">
        <v>1043</v>
      </c>
      <c r="G1099" s="20" t="s">
        <v>24</v>
      </c>
      <c r="H1099" s="42" t="s">
        <v>1232</v>
      </c>
      <c r="I1099" s="73" t="s">
        <v>70</v>
      </c>
      <c r="J1099" s="39" t="s">
        <v>76</v>
      </c>
      <c r="K1099" s="73">
        <v>2021</v>
      </c>
      <c r="L1099" s="42">
        <v>44317</v>
      </c>
      <c r="M1099" s="58">
        <v>44317</v>
      </c>
      <c r="N1099" s="74"/>
      <c r="O1099" s="39" t="s">
        <v>1239</v>
      </c>
      <c r="P1099" s="39"/>
      <c r="Q1099" s="74" t="s">
        <v>1240</v>
      </c>
    </row>
    <row r="1100" spans="2:17" s="77" customFormat="1">
      <c r="B1100" s="124">
        <v>548</v>
      </c>
      <c r="C1100" s="20" t="s">
        <v>1223</v>
      </c>
      <c r="D1100" s="20" t="s">
        <v>1043</v>
      </c>
      <c r="E1100" s="20" t="s">
        <v>24</v>
      </c>
      <c r="F1100" s="20" t="s">
        <v>1043</v>
      </c>
      <c r="G1100" s="20" t="s">
        <v>24</v>
      </c>
      <c r="H1100" s="42" t="s">
        <v>1232</v>
      </c>
      <c r="I1100" s="73" t="s">
        <v>70</v>
      </c>
      <c r="J1100" s="39" t="s">
        <v>77</v>
      </c>
      <c r="K1100" s="73">
        <v>2021</v>
      </c>
      <c r="L1100" s="42">
        <v>44317</v>
      </c>
      <c r="M1100" s="58">
        <v>44317</v>
      </c>
      <c r="N1100" s="74"/>
      <c r="O1100" s="39" t="s">
        <v>1239</v>
      </c>
      <c r="P1100" s="39"/>
      <c r="Q1100" s="74"/>
    </row>
    <row r="1101" spans="2:17" s="77" customFormat="1">
      <c r="B1101" s="124">
        <v>548</v>
      </c>
      <c r="C1101" s="20" t="s">
        <v>1223</v>
      </c>
      <c r="D1101" s="20" t="s">
        <v>1043</v>
      </c>
      <c r="E1101" s="20" t="s">
        <v>24</v>
      </c>
      <c r="F1101" s="20" t="s">
        <v>1043</v>
      </c>
      <c r="G1101" s="20" t="s">
        <v>24</v>
      </c>
      <c r="H1101" s="42" t="s">
        <v>1232</v>
      </c>
      <c r="I1101" s="73" t="s">
        <v>70</v>
      </c>
      <c r="J1101" s="39" t="s">
        <v>79</v>
      </c>
      <c r="K1101" s="73">
        <v>2021</v>
      </c>
      <c r="L1101" s="42">
        <v>44317</v>
      </c>
      <c r="M1101" s="58">
        <v>44317</v>
      </c>
      <c r="N1101" s="74"/>
      <c r="O1101" s="39" t="s">
        <v>1239</v>
      </c>
      <c r="P1101" s="39"/>
      <c r="Q1101" s="74"/>
    </row>
    <row r="1102" spans="2:17" s="77" customFormat="1">
      <c r="B1102" s="124">
        <v>548</v>
      </c>
      <c r="C1102" s="20" t="s">
        <v>1223</v>
      </c>
      <c r="D1102" s="20" t="s">
        <v>1043</v>
      </c>
      <c r="E1102" s="20" t="s">
        <v>24</v>
      </c>
      <c r="F1102" s="20" t="s">
        <v>1043</v>
      </c>
      <c r="G1102" s="20" t="s">
        <v>24</v>
      </c>
      <c r="H1102" s="42" t="s">
        <v>1232</v>
      </c>
      <c r="I1102" s="74" t="s">
        <v>70</v>
      </c>
      <c r="J1102" s="39" t="s">
        <v>174</v>
      </c>
      <c r="K1102" s="73">
        <v>2021</v>
      </c>
      <c r="L1102" s="42">
        <v>44317</v>
      </c>
      <c r="M1102" s="58">
        <v>44317</v>
      </c>
      <c r="N1102" s="74"/>
      <c r="O1102" s="39" t="s">
        <v>713</v>
      </c>
      <c r="P1102" s="39"/>
      <c r="Q1102" s="74"/>
    </row>
    <row r="1103" spans="2:17" s="77" customFormat="1">
      <c r="B1103" s="124">
        <v>549</v>
      </c>
      <c r="C1103" s="20" t="s">
        <v>1223</v>
      </c>
      <c r="D1103" s="20" t="s">
        <v>1043</v>
      </c>
      <c r="E1103" s="20" t="s">
        <v>24</v>
      </c>
      <c r="F1103" s="20" t="s">
        <v>1226</v>
      </c>
      <c r="G1103" s="20" t="s">
        <v>26</v>
      </c>
      <c r="H1103" s="20" t="s">
        <v>1227</v>
      </c>
      <c r="I1103" s="74" t="s">
        <v>180</v>
      </c>
      <c r="J1103" s="39" t="s">
        <v>174</v>
      </c>
      <c r="K1103" s="73">
        <v>2021</v>
      </c>
      <c r="L1103" s="58">
        <v>44531</v>
      </c>
      <c r="M1103" s="58">
        <v>43678</v>
      </c>
      <c r="N1103" s="73"/>
      <c r="O1103" s="20" t="s">
        <v>93</v>
      </c>
      <c r="P1103" s="73" t="s">
        <v>158</v>
      </c>
      <c r="Q1103" s="20" t="s">
        <v>1241</v>
      </c>
    </row>
    <row r="1104" spans="2:17" s="77" customFormat="1">
      <c r="B1104" s="124">
        <v>550</v>
      </c>
      <c r="C1104" s="39" t="s">
        <v>1223</v>
      </c>
      <c r="D1104" s="20" t="s">
        <v>1043</v>
      </c>
      <c r="E1104" s="20" t="s">
        <v>24</v>
      </c>
      <c r="F1104" s="39" t="s">
        <v>1043</v>
      </c>
      <c r="G1104" s="39" t="s">
        <v>24</v>
      </c>
      <c r="H1104" s="20"/>
      <c r="I1104" s="74" t="s">
        <v>60</v>
      </c>
      <c r="J1104" s="39" t="s">
        <v>60</v>
      </c>
      <c r="K1104" s="73">
        <v>2021</v>
      </c>
      <c r="L1104" s="58">
        <v>44531</v>
      </c>
      <c r="M1104" s="40">
        <v>44348</v>
      </c>
      <c r="N1104" s="39"/>
      <c r="O1104" s="39" t="s">
        <v>195</v>
      </c>
      <c r="P1104" s="74" t="s">
        <v>196</v>
      </c>
      <c r="Q1104" s="20"/>
    </row>
    <row r="1105" spans="2:17" s="77" customFormat="1">
      <c r="B1105" s="124">
        <v>551</v>
      </c>
      <c r="C1105" s="20" t="s">
        <v>1223</v>
      </c>
      <c r="D1105" s="20" t="s">
        <v>1043</v>
      </c>
      <c r="E1105" s="20" t="s">
        <v>24</v>
      </c>
      <c r="F1105" s="20" t="s">
        <v>1226</v>
      </c>
      <c r="G1105" s="20" t="s">
        <v>26</v>
      </c>
      <c r="H1105" s="20" t="s">
        <v>1227</v>
      </c>
      <c r="I1105" s="73" t="s">
        <v>51</v>
      </c>
      <c r="J1105" s="39" t="s">
        <v>141</v>
      </c>
      <c r="K1105" s="73">
        <v>2022</v>
      </c>
      <c r="L1105" s="58">
        <v>44743</v>
      </c>
      <c r="M1105" s="58">
        <v>44682</v>
      </c>
      <c r="N1105" s="73"/>
      <c r="O1105" s="20"/>
      <c r="P1105" s="73"/>
      <c r="Q1105" s="20" t="s">
        <v>1242</v>
      </c>
    </row>
    <row r="1106" spans="2:17" s="77" customFormat="1">
      <c r="B1106" s="124">
        <v>552</v>
      </c>
      <c r="C1106" s="20" t="s">
        <v>1243</v>
      </c>
      <c r="D1106" s="20" t="s">
        <v>1070</v>
      </c>
      <c r="E1106" s="20" t="s">
        <v>24</v>
      </c>
      <c r="F1106" s="20" t="s">
        <v>1244</v>
      </c>
      <c r="G1106" s="20" t="s">
        <v>26</v>
      </c>
      <c r="H1106" s="42" t="s">
        <v>1245</v>
      </c>
      <c r="I1106" s="73" t="s">
        <v>51</v>
      </c>
      <c r="J1106" s="20" t="s">
        <v>92</v>
      </c>
      <c r="K1106" s="73">
        <v>2016</v>
      </c>
      <c r="L1106" s="58">
        <v>42522</v>
      </c>
      <c r="M1106" s="58">
        <v>42522</v>
      </c>
      <c r="N1106" s="73"/>
      <c r="O1106" s="20" t="s">
        <v>187</v>
      </c>
      <c r="P1106" s="73"/>
      <c r="Q1106" s="20" t="s">
        <v>1246</v>
      </c>
    </row>
    <row r="1107" spans="2:17" s="77" customFormat="1">
      <c r="B1107" s="124">
        <v>553</v>
      </c>
      <c r="C1107" s="20" t="s">
        <v>1243</v>
      </c>
      <c r="D1107" s="20" t="s">
        <v>1070</v>
      </c>
      <c r="E1107" s="20" t="s">
        <v>24</v>
      </c>
      <c r="F1107" s="20"/>
      <c r="G1107" s="20" t="s">
        <v>203</v>
      </c>
      <c r="H1107" s="42" t="s">
        <v>1247</v>
      </c>
      <c r="I1107" s="73" t="s">
        <v>265</v>
      </c>
      <c r="J1107" s="20" t="s">
        <v>215</v>
      </c>
      <c r="K1107" s="73">
        <v>2016</v>
      </c>
      <c r="L1107" s="58">
        <v>42675</v>
      </c>
      <c r="M1107" s="58">
        <v>42675</v>
      </c>
      <c r="N1107" s="73"/>
      <c r="O1107" s="20" t="s">
        <v>93</v>
      </c>
      <c r="P1107" s="73" t="s">
        <v>1248</v>
      </c>
      <c r="Q1107" s="20" t="s">
        <v>1249</v>
      </c>
    </row>
    <row r="1108" spans="2:17" s="77" customFormat="1">
      <c r="B1108" s="124">
        <v>554</v>
      </c>
      <c r="C1108" s="20" t="s">
        <v>1243</v>
      </c>
      <c r="D1108" s="20" t="s">
        <v>1070</v>
      </c>
      <c r="E1108" s="20" t="s">
        <v>24</v>
      </c>
      <c r="F1108" s="20" t="s">
        <v>1070</v>
      </c>
      <c r="G1108" s="20" t="s">
        <v>24</v>
      </c>
      <c r="H1108" s="58" t="s">
        <v>1250</v>
      </c>
      <c r="I1108" s="73" t="s">
        <v>60</v>
      </c>
      <c r="J1108" s="20" t="s">
        <v>60</v>
      </c>
      <c r="K1108" s="73">
        <v>2017</v>
      </c>
      <c r="L1108" s="42">
        <v>42887</v>
      </c>
      <c r="M1108" s="75">
        <v>42887</v>
      </c>
      <c r="N1108" s="73"/>
      <c r="O1108" s="39" t="s">
        <v>93</v>
      </c>
      <c r="P1108" s="74" t="s">
        <v>321</v>
      </c>
      <c r="Q1108" s="20"/>
    </row>
    <row r="1109" spans="2:17" s="77" customFormat="1">
      <c r="B1109" s="124">
        <v>555</v>
      </c>
      <c r="C1109" s="20" t="s">
        <v>1243</v>
      </c>
      <c r="D1109" s="20" t="s">
        <v>1070</v>
      </c>
      <c r="E1109" s="20" t="s">
        <v>24</v>
      </c>
      <c r="F1109" s="20"/>
      <c r="G1109" s="20" t="s">
        <v>24</v>
      </c>
      <c r="H1109" s="42"/>
      <c r="I1109" s="73" t="s">
        <v>180</v>
      </c>
      <c r="J1109" s="20" t="s">
        <v>106</v>
      </c>
      <c r="K1109" s="73">
        <v>2017</v>
      </c>
      <c r="L1109" s="42">
        <v>42917</v>
      </c>
      <c r="M1109" s="75">
        <v>42917</v>
      </c>
      <c r="N1109" s="73"/>
      <c r="O1109" s="20" t="s">
        <v>1183</v>
      </c>
      <c r="P1109" s="73" t="s">
        <v>566</v>
      </c>
      <c r="Q1109" s="20"/>
    </row>
    <row r="1110" spans="2:17" s="77" customFormat="1">
      <c r="B1110" s="124">
        <v>555</v>
      </c>
      <c r="C1110" s="20" t="s">
        <v>1243</v>
      </c>
      <c r="D1110" s="20" t="s">
        <v>1070</v>
      </c>
      <c r="E1110" s="20" t="s">
        <v>24</v>
      </c>
      <c r="F1110" s="20"/>
      <c r="G1110" s="20" t="s">
        <v>26</v>
      </c>
      <c r="H1110" s="42"/>
      <c r="I1110" s="73" t="s">
        <v>180</v>
      </c>
      <c r="J1110" s="20" t="s">
        <v>106</v>
      </c>
      <c r="K1110" s="73">
        <v>2017</v>
      </c>
      <c r="L1110" s="42">
        <v>42917</v>
      </c>
      <c r="M1110" s="75">
        <v>42917</v>
      </c>
      <c r="N1110" s="73"/>
      <c r="O1110" s="20" t="s">
        <v>1183</v>
      </c>
      <c r="P1110" s="73" t="s">
        <v>566</v>
      </c>
      <c r="Q1110" s="20"/>
    </row>
    <row r="1111" spans="2:17" s="77" customFormat="1">
      <c r="B1111" s="124">
        <v>555</v>
      </c>
      <c r="C1111" s="20" t="s">
        <v>1243</v>
      </c>
      <c r="D1111" s="20" t="s">
        <v>1070</v>
      </c>
      <c r="E1111" s="20" t="s">
        <v>24</v>
      </c>
      <c r="F1111" s="20"/>
      <c r="G1111" s="20" t="s">
        <v>24</v>
      </c>
      <c r="H1111" s="42"/>
      <c r="I1111" s="73" t="s">
        <v>180</v>
      </c>
      <c r="J1111" s="20" t="s">
        <v>96</v>
      </c>
      <c r="K1111" s="73">
        <v>2017</v>
      </c>
      <c r="L1111" s="42">
        <v>42917</v>
      </c>
      <c r="M1111" s="75">
        <v>42917</v>
      </c>
      <c r="N1111" s="73"/>
      <c r="O1111" s="20" t="s">
        <v>1183</v>
      </c>
      <c r="P1111" s="73" t="s">
        <v>169</v>
      </c>
      <c r="Q1111" s="39" t="s">
        <v>1251</v>
      </c>
    </row>
    <row r="1112" spans="2:17" s="77" customFormat="1">
      <c r="B1112" s="124">
        <v>555</v>
      </c>
      <c r="C1112" s="20" t="s">
        <v>1243</v>
      </c>
      <c r="D1112" s="20" t="s">
        <v>1070</v>
      </c>
      <c r="E1112" s="20" t="s">
        <v>24</v>
      </c>
      <c r="F1112" s="20"/>
      <c r="G1112" s="20" t="s">
        <v>26</v>
      </c>
      <c r="H1112" s="42"/>
      <c r="I1112" s="73" t="s">
        <v>180</v>
      </c>
      <c r="J1112" s="20" t="s">
        <v>96</v>
      </c>
      <c r="K1112" s="73">
        <v>2017</v>
      </c>
      <c r="L1112" s="42">
        <v>42917</v>
      </c>
      <c r="M1112" s="75">
        <v>42917</v>
      </c>
      <c r="N1112" s="73"/>
      <c r="O1112" s="39" t="s">
        <v>1183</v>
      </c>
      <c r="P1112" s="73" t="s">
        <v>169</v>
      </c>
      <c r="Q1112" s="39"/>
    </row>
    <row r="1113" spans="2:17" s="77" customFormat="1">
      <c r="B1113" s="124">
        <v>555</v>
      </c>
      <c r="C1113" s="20" t="s">
        <v>1243</v>
      </c>
      <c r="D1113" s="20" t="s">
        <v>1070</v>
      </c>
      <c r="E1113" s="20" t="s">
        <v>24</v>
      </c>
      <c r="F1113" s="20"/>
      <c r="G1113" s="20" t="s">
        <v>24</v>
      </c>
      <c r="H1113" s="42"/>
      <c r="I1113" s="73" t="s">
        <v>180</v>
      </c>
      <c r="J1113" s="20" t="s">
        <v>113</v>
      </c>
      <c r="K1113" s="73">
        <v>2017</v>
      </c>
      <c r="L1113" s="42">
        <v>42917</v>
      </c>
      <c r="M1113" s="75">
        <v>42917</v>
      </c>
      <c r="N1113" s="73"/>
      <c r="O1113" s="39" t="s">
        <v>1183</v>
      </c>
      <c r="P1113" s="73"/>
      <c r="Q1113" s="20"/>
    </row>
    <row r="1114" spans="2:17" s="77" customFormat="1">
      <c r="B1114" s="124">
        <v>555</v>
      </c>
      <c r="C1114" s="20" t="s">
        <v>1243</v>
      </c>
      <c r="D1114" s="20" t="s">
        <v>1070</v>
      </c>
      <c r="E1114" s="20" t="s">
        <v>24</v>
      </c>
      <c r="F1114" s="20"/>
      <c r="G1114" s="20" t="s">
        <v>26</v>
      </c>
      <c r="H1114" s="42"/>
      <c r="I1114" s="73" t="s">
        <v>180</v>
      </c>
      <c r="J1114" s="20" t="s">
        <v>113</v>
      </c>
      <c r="K1114" s="73">
        <v>2017</v>
      </c>
      <c r="L1114" s="42">
        <v>42917</v>
      </c>
      <c r="M1114" s="75">
        <v>42917</v>
      </c>
      <c r="N1114" s="73"/>
      <c r="O1114" s="39" t="s">
        <v>1183</v>
      </c>
      <c r="P1114" s="73"/>
      <c r="Q1114" s="39"/>
    </row>
    <row r="1115" spans="2:17" s="77" customFormat="1">
      <c r="B1115" s="124">
        <v>555</v>
      </c>
      <c r="C1115" s="20" t="s">
        <v>1243</v>
      </c>
      <c r="D1115" s="20" t="s">
        <v>1070</v>
      </c>
      <c r="E1115" s="20" t="s">
        <v>24</v>
      </c>
      <c r="F1115" s="20"/>
      <c r="G1115" s="20" t="s">
        <v>24</v>
      </c>
      <c r="H1115" s="42"/>
      <c r="I1115" s="73" t="s">
        <v>180</v>
      </c>
      <c r="J1115" s="20" t="s">
        <v>176</v>
      </c>
      <c r="K1115" s="73">
        <v>2017</v>
      </c>
      <c r="L1115" s="42">
        <v>42917</v>
      </c>
      <c r="M1115" s="75">
        <v>42917</v>
      </c>
      <c r="N1115" s="73"/>
      <c r="O1115" s="20" t="s">
        <v>1183</v>
      </c>
      <c r="P1115" s="73" t="s">
        <v>1252</v>
      </c>
      <c r="Q1115" s="20"/>
    </row>
    <row r="1116" spans="2:17" s="77" customFormat="1">
      <c r="B1116" s="124">
        <v>555</v>
      </c>
      <c r="C1116" s="20" t="s">
        <v>1243</v>
      </c>
      <c r="D1116" s="20" t="s">
        <v>1070</v>
      </c>
      <c r="E1116" s="20" t="s">
        <v>24</v>
      </c>
      <c r="F1116" s="20"/>
      <c r="G1116" s="39" t="s">
        <v>26</v>
      </c>
      <c r="H1116" s="42"/>
      <c r="I1116" s="73" t="s">
        <v>180</v>
      </c>
      <c r="J1116" s="20" t="s">
        <v>176</v>
      </c>
      <c r="K1116" s="73">
        <v>2017</v>
      </c>
      <c r="L1116" s="42">
        <v>42917</v>
      </c>
      <c r="M1116" s="75">
        <v>42917</v>
      </c>
      <c r="N1116" s="73"/>
      <c r="O1116" s="20" t="s">
        <v>822</v>
      </c>
      <c r="P1116" s="73" t="s">
        <v>823</v>
      </c>
      <c r="Q1116" s="20"/>
    </row>
    <row r="1117" spans="2:17" s="77" customFormat="1">
      <c r="B1117" s="124">
        <v>556</v>
      </c>
      <c r="C1117" s="20" t="s">
        <v>1243</v>
      </c>
      <c r="D1117" s="20" t="s">
        <v>1070</v>
      </c>
      <c r="E1117" s="20" t="s">
        <v>24</v>
      </c>
      <c r="F1117" s="20"/>
      <c r="G1117" s="20" t="s">
        <v>203</v>
      </c>
      <c r="H1117" s="42"/>
      <c r="I1117" s="73" t="s">
        <v>168</v>
      </c>
      <c r="J1117" s="20" t="s">
        <v>240</v>
      </c>
      <c r="K1117" s="73">
        <v>2017</v>
      </c>
      <c r="L1117" s="42">
        <v>42917</v>
      </c>
      <c r="M1117" s="75">
        <v>42917</v>
      </c>
      <c r="N1117" s="73"/>
      <c r="O1117" s="20" t="s">
        <v>293</v>
      </c>
      <c r="P1117" s="73" t="s">
        <v>1253</v>
      </c>
      <c r="Q1117" s="20"/>
    </row>
    <row r="1118" spans="2:17" s="77" customFormat="1">
      <c r="B1118" s="124">
        <v>556</v>
      </c>
      <c r="C1118" s="20" t="s">
        <v>1243</v>
      </c>
      <c r="D1118" s="20" t="s">
        <v>1070</v>
      </c>
      <c r="E1118" s="20" t="s">
        <v>24</v>
      </c>
      <c r="F1118" s="20"/>
      <c r="G1118" s="20" t="s">
        <v>203</v>
      </c>
      <c r="H1118" s="42"/>
      <c r="I1118" s="73" t="s">
        <v>168</v>
      </c>
      <c r="J1118" s="73" t="s">
        <v>96</v>
      </c>
      <c r="K1118" s="73">
        <v>2017</v>
      </c>
      <c r="L1118" s="42">
        <v>42917</v>
      </c>
      <c r="M1118" s="75">
        <v>42917</v>
      </c>
      <c r="N1118" s="73"/>
      <c r="O1118" s="20" t="s">
        <v>293</v>
      </c>
      <c r="P1118" s="73" t="s">
        <v>1254</v>
      </c>
      <c r="Q1118" s="20" t="s">
        <v>1255</v>
      </c>
    </row>
    <row r="1119" spans="2:17" s="77" customFormat="1">
      <c r="B1119" s="124">
        <v>556</v>
      </c>
      <c r="C1119" s="20" t="s">
        <v>1243</v>
      </c>
      <c r="D1119" s="20" t="s">
        <v>1070</v>
      </c>
      <c r="E1119" s="20" t="s">
        <v>24</v>
      </c>
      <c r="F1119" s="20"/>
      <c r="G1119" s="20" t="s">
        <v>203</v>
      </c>
      <c r="H1119" s="42"/>
      <c r="I1119" s="73" t="s">
        <v>168</v>
      </c>
      <c r="J1119" s="73" t="s">
        <v>96</v>
      </c>
      <c r="K1119" s="73">
        <v>2017</v>
      </c>
      <c r="L1119" s="42">
        <v>42917</v>
      </c>
      <c r="M1119" s="75">
        <v>42917</v>
      </c>
      <c r="N1119" s="73"/>
      <c r="O1119" s="20" t="s">
        <v>181</v>
      </c>
      <c r="P1119" s="73" t="s">
        <v>1256</v>
      </c>
      <c r="Q1119" s="20"/>
    </row>
    <row r="1120" spans="2:17" s="77" customFormat="1">
      <c r="B1120" s="124">
        <v>556</v>
      </c>
      <c r="C1120" s="20" t="s">
        <v>1243</v>
      </c>
      <c r="D1120" s="20" t="s">
        <v>1070</v>
      </c>
      <c r="E1120" s="20" t="s">
        <v>24</v>
      </c>
      <c r="F1120" s="20"/>
      <c r="G1120" s="20" t="s">
        <v>203</v>
      </c>
      <c r="H1120" s="42"/>
      <c r="I1120" s="73" t="s">
        <v>168</v>
      </c>
      <c r="J1120" s="20" t="s">
        <v>1140</v>
      </c>
      <c r="K1120" s="73">
        <v>2017</v>
      </c>
      <c r="L1120" s="42">
        <v>42917</v>
      </c>
      <c r="M1120" s="75">
        <v>42917</v>
      </c>
      <c r="N1120" s="73"/>
      <c r="O1120" s="20" t="s">
        <v>293</v>
      </c>
      <c r="P1120" s="73" t="s">
        <v>494</v>
      </c>
      <c r="Q1120" s="20"/>
    </row>
    <row r="1121" spans="2:17" s="77" customFormat="1">
      <c r="B1121" s="124">
        <v>556</v>
      </c>
      <c r="C1121" s="20" t="s">
        <v>1243</v>
      </c>
      <c r="D1121" s="20" t="s">
        <v>1070</v>
      </c>
      <c r="E1121" s="20" t="s">
        <v>24</v>
      </c>
      <c r="F1121" s="20"/>
      <c r="G1121" s="20" t="s">
        <v>203</v>
      </c>
      <c r="H1121" s="42"/>
      <c r="I1121" s="73" t="s">
        <v>168</v>
      </c>
      <c r="J1121" s="20" t="s">
        <v>119</v>
      </c>
      <c r="K1121" s="73">
        <v>2017</v>
      </c>
      <c r="L1121" s="75">
        <v>42917</v>
      </c>
      <c r="M1121" s="75">
        <v>42917</v>
      </c>
      <c r="N1121" s="73"/>
      <c r="O1121" s="20" t="s">
        <v>181</v>
      </c>
      <c r="P1121" s="73"/>
      <c r="Q1121" s="20"/>
    </row>
    <row r="1122" spans="2:17" s="77" customFormat="1">
      <c r="B1122" s="124">
        <v>557</v>
      </c>
      <c r="C1122" s="20" t="s">
        <v>1243</v>
      </c>
      <c r="D1122" s="20" t="s">
        <v>1070</v>
      </c>
      <c r="E1122" s="20" t="s">
        <v>24</v>
      </c>
      <c r="F1122" s="20" t="s">
        <v>1083</v>
      </c>
      <c r="G1122" s="20" t="s">
        <v>26</v>
      </c>
      <c r="H1122" s="42" t="s">
        <v>1257</v>
      </c>
      <c r="I1122" s="73" t="s">
        <v>51</v>
      </c>
      <c r="J1122" s="20" t="s">
        <v>92</v>
      </c>
      <c r="K1122" s="73">
        <v>2017</v>
      </c>
      <c r="L1122" s="40">
        <v>42948</v>
      </c>
      <c r="M1122" s="75">
        <v>42401</v>
      </c>
      <c r="N1122" s="73"/>
      <c r="O1122" s="20" t="s">
        <v>64</v>
      </c>
      <c r="P1122" s="73"/>
      <c r="Q1122" s="20" t="s">
        <v>1246</v>
      </c>
    </row>
    <row r="1123" spans="2:17" s="77" customFormat="1">
      <c r="B1123" s="124">
        <v>557</v>
      </c>
      <c r="C1123" s="20" t="s">
        <v>1243</v>
      </c>
      <c r="D1123" s="20" t="s">
        <v>1070</v>
      </c>
      <c r="E1123" s="20" t="s">
        <v>24</v>
      </c>
      <c r="F1123" s="20" t="s">
        <v>1083</v>
      </c>
      <c r="G1123" s="20" t="s">
        <v>26</v>
      </c>
      <c r="H1123" s="42" t="s">
        <v>1257</v>
      </c>
      <c r="I1123" s="73" t="s">
        <v>51</v>
      </c>
      <c r="J1123" s="20" t="s">
        <v>106</v>
      </c>
      <c r="K1123" s="73">
        <v>2017</v>
      </c>
      <c r="L1123" s="75">
        <v>42948</v>
      </c>
      <c r="M1123" s="75">
        <v>42401</v>
      </c>
      <c r="N1123" s="73"/>
      <c r="O1123" s="20" t="s">
        <v>64</v>
      </c>
      <c r="P1123" s="73" t="s">
        <v>566</v>
      </c>
      <c r="Q1123" s="20"/>
    </row>
    <row r="1124" spans="2:17" s="77" customFormat="1">
      <c r="B1124" s="124">
        <v>557</v>
      </c>
      <c r="C1124" s="20" t="s">
        <v>1243</v>
      </c>
      <c r="D1124" s="20" t="s">
        <v>1070</v>
      </c>
      <c r="E1124" s="20" t="s">
        <v>24</v>
      </c>
      <c r="F1124" s="20" t="s">
        <v>1083</v>
      </c>
      <c r="G1124" s="20" t="s">
        <v>26</v>
      </c>
      <c r="H1124" s="42" t="s">
        <v>1257</v>
      </c>
      <c r="I1124" s="73" t="s">
        <v>51</v>
      </c>
      <c r="J1124" s="20" t="s">
        <v>119</v>
      </c>
      <c r="K1124" s="73">
        <v>2017</v>
      </c>
      <c r="L1124" s="40">
        <v>42948</v>
      </c>
      <c r="M1124" s="75">
        <v>42401</v>
      </c>
      <c r="N1124" s="73"/>
      <c r="O1124" s="20" t="s">
        <v>64</v>
      </c>
      <c r="P1124" s="73" t="s">
        <v>114</v>
      </c>
      <c r="Q1124" s="20"/>
    </row>
    <row r="1125" spans="2:17" s="77" customFormat="1">
      <c r="B1125" s="124">
        <v>558</v>
      </c>
      <c r="C1125" s="20" t="s">
        <v>1243</v>
      </c>
      <c r="D1125" s="20" t="s">
        <v>1070</v>
      </c>
      <c r="E1125" s="20" t="s">
        <v>24</v>
      </c>
      <c r="F1125" s="20" t="s">
        <v>1083</v>
      </c>
      <c r="G1125" s="20" t="s">
        <v>26</v>
      </c>
      <c r="H1125" s="42" t="s">
        <v>1257</v>
      </c>
      <c r="I1125" s="73" t="s">
        <v>70</v>
      </c>
      <c r="J1125" s="20" t="s">
        <v>1258</v>
      </c>
      <c r="K1125" s="73">
        <v>2017</v>
      </c>
      <c r="L1125" s="75">
        <v>42948</v>
      </c>
      <c r="M1125" s="75">
        <v>42948</v>
      </c>
      <c r="N1125" s="73"/>
      <c r="O1125" s="20"/>
      <c r="P1125" s="73"/>
      <c r="Q1125" s="20" t="s">
        <v>1259</v>
      </c>
    </row>
    <row r="1126" spans="2:17" s="77" customFormat="1">
      <c r="B1126" s="124">
        <v>559</v>
      </c>
      <c r="C1126" s="20" t="s">
        <v>1243</v>
      </c>
      <c r="D1126" s="20" t="s">
        <v>1070</v>
      </c>
      <c r="E1126" s="20" t="s">
        <v>24</v>
      </c>
      <c r="F1126" s="20"/>
      <c r="G1126" s="20" t="s">
        <v>203</v>
      </c>
      <c r="H1126" s="42"/>
      <c r="I1126" s="73" t="s">
        <v>651</v>
      </c>
      <c r="J1126" s="20" t="s">
        <v>529</v>
      </c>
      <c r="K1126" s="73">
        <v>2017</v>
      </c>
      <c r="L1126" s="40">
        <v>43009</v>
      </c>
      <c r="M1126" s="75">
        <v>43009</v>
      </c>
      <c r="N1126" s="73"/>
      <c r="O1126" s="20"/>
      <c r="P1126" s="73"/>
      <c r="Q1126" s="20" t="s">
        <v>1260</v>
      </c>
    </row>
    <row r="1127" spans="2:17" s="77" customFormat="1">
      <c r="B1127" s="124">
        <v>560</v>
      </c>
      <c r="C1127" s="20" t="s">
        <v>1243</v>
      </c>
      <c r="D1127" s="20" t="s">
        <v>1070</v>
      </c>
      <c r="E1127" s="20" t="s">
        <v>24</v>
      </c>
      <c r="F1127" s="20"/>
      <c r="G1127" s="20" t="s">
        <v>203</v>
      </c>
      <c r="H1127" s="42" t="s">
        <v>1261</v>
      </c>
      <c r="I1127" s="73" t="s">
        <v>265</v>
      </c>
      <c r="J1127" s="20" t="s">
        <v>270</v>
      </c>
      <c r="K1127" s="73">
        <v>2018</v>
      </c>
      <c r="L1127" s="40">
        <v>43132</v>
      </c>
      <c r="M1127" s="75">
        <v>43132</v>
      </c>
      <c r="N1127" s="73"/>
      <c r="O1127" s="20"/>
      <c r="P1127" s="73"/>
      <c r="Q1127" s="20" t="s">
        <v>1262</v>
      </c>
    </row>
    <row r="1128" spans="2:17" s="77" customFormat="1">
      <c r="B1128" s="124">
        <v>560</v>
      </c>
      <c r="C1128" s="20" t="s">
        <v>1243</v>
      </c>
      <c r="D1128" s="20" t="s">
        <v>1070</v>
      </c>
      <c r="E1128" s="20" t="s">
        <v>24</v>
      </c>
      <c r="F1128" s="20"/>
      <c r="G1128" s="20" t="s">
        <v>203</v>
      </c>
      <c r="H1128" s="42" t="s">
        <v>1261</v>
      </c>
      <c r="I1128" s="73" t="s">
        <v>265</v>
      </c>
      <c r="J1128" s="20" t="s">
        <v>1263</v>
      </c>
      <c r="K1128" s="73">
        <v>2018</v>
      </c>
      <c r="L1128" s="40">
        <v>43132</v>
      </c>
      <c r="M1128" s="75">
        <v>43132</v>
      </c>
      <c r="N1128" s="73"/>
      <c r="O1128" s="20"/>
      <c r="P1128" s="73"/>
      <c r="Q1128" s="20"/>
    </row>
    <row r="1129" spans="2:17" s="77" customFormat="1">
      <c r="B1129" s="124">
        <v>561</v>
      </c>
      <c r="C1129" s="20" t="s">
        <v>1243</v>
      </c>
      <c r="D1129" s="20" t="s">
        <v>1070</v>
      </c>
      <c r="E1129" s="20" t="s">
        <v>24</v>
      </c>
      <c r="F1129" s="20" t="s">
        <v>1264</v>
      </c>
      <c r="G1129" s="20" t="s">
        <v>26</v>
      </c>
      <c r="H1129" s="42" t="s">
        <v>1265</v>
      </c>
      <c r="I1129" s="73" t="s">
        <v>51</v>
      </c>
      <c r="J1129" s="20" t="s">
        <v>92</v>
      </c>
      <c r="K1129" s="73">
        <v>2018</v>
      </c>
      <c r="L1129" s="40">
        <v>43160</v>
      </c>
      <c r="M1129" s="75">
        <v>43160</v>
      </c>
      <c r="N1129" s="73"/>
      <c r="O1129" s="20"/>
      <c r="P1129" s="73"/>
      <c r="Q1129" s="20"/>
    </row>
    <row r="1130" spans="2:17" s="77" customFormat="1">
      <c r="B1130" s="124">
        <v>562</v>
      </c>
      <c r="C1130" s="20" t="s">
        <v>1243</v>
      </c>
      <c r="D1130" s="20" t="s">
        <v>1070</v>
      </c>
      <c r="E1130" s="20" t="s">
        <v>24</v>
      </c>
      <c r="F1130" s="20"/>
      <c r="G1130" s="20" t="s">
        <v>203</v>
      </c>
      <c r="H1130" s="42"/>
      <c r="I1130" s="73" t="s">
        <v>51</v>
      </c>
      <c r="J1130" s="20" t="s">
        <v>108</v>
      </c>
      <c r="K1130" s="73">
        <v>2018</v>
      </c>
      <c r="L1130" s="59">
        <v>43160</v>
      </c>
      <c r="M1130" s="75">
        <v>43160</v>
      </c>
      <c r="N1130" s="73"/>
      <c r="O1130" s="39"/>
      <c r="P1130" s="74"/>
      <c r="Q1130" s="39" t="s">
        <v>1266</v>
      </c>
    </row>
    <row r="1131" spans="2:17" s="77" customFormat="1">
      <c r="B1131" s="124">
        <v>563</v>
      </c>
      <c r="C1131" s="20" t="s">
        <v>1243</v>
      </c>
      <c r="D1131" s="20" t="s">
        <v>1070</v>
      </c>
      <c r="E1131" s="20" t="s">
        <v>24</v>
      </c>
      <c r="F1131" s="20" t="s">
        <v>1070</v>
      </c>
      <c r="G1131" s="20" t="s">
        <v>24</v>
      </c>
      <c r="H1131" s="42" t="s">
        <v>1250</v>
      </c>
      <c r="I1131" s="73" t="s">
        <v>176</v>
      </c>
      <c r="J1131" s="20" t="s">
        <v>374</v>
      </c>
      <c r="K1131" s="73">
        <v>2018</v>
      </c>
      <c r="L1131" s="40">
        <v>43221</v>
      </c>
      <c r="M1131" s="75">
        <v>43221</v>
      </c>
      <c r="N1131" s="73"/>
      <c r="O1131" s="20" t="s">
        <v>93</v>
      </c>
      <c r="P1131" s="73" t="s">
        <v>1267</v>
      </c>
      <c r="Q1131" s="20" t="s">
        <v>1268</v>
      </c>
    </row>
    <row r="1132" spans="2:17" s="77" customFormat="1">
      <c r="B1132" s="124">
        <v>564</v>
      </c>
      <c r="C1132" s="20" t="s">
        <v>1243</v>
      </c>
      <c r="D1132" s="20" t="s">
        <v>1070</v>
      </c>
      <c r="E1132" s="20" t="s">
        <v>24</v>
      </c>
      <c r="F1132" s="20"/>
      <c r="G1132" s="20" t="s">
        <v>203</v>
      </c>
      <c r="H1132" s="42"/>
      <c r="I1132" s="73" t="s">
        <v>70</v>
      </c>
      <c r="J1132" s="20" t="s">
        <v>78</v>
      </c>
      <c r="K1132" s="73">
        <v>2018</v>
      </c>
      <c r="L1132" s="40">
        <v>43252</v>
      </c>
      <c r="M1132" s="75">
        <v>43252</v>
      </c>
      <c r="N1132" s="73"/>
      <c r="O1132" s="20" t="s">
        <v>64</v>
      </c>
      <c r="P1132" s="73"/>
      <c r="Q1132" s="20" t="s">
        <v>1269</v>
      </c>
    </row>
    <row r="1133" spans="2:17" s="77" customFormat="1">
      <c r="B1133" s="124">
        <v>564</v>
      </c>
      <c r="C1133" s="20" t="s">
        <v>1243</v>
      </c>
      <c r="D1133" s="20" t="s">
        <v>1070</v>
      </c>
      <c r="E1133" s="20" t="s">
        <v>24</v>
      </c>
      <c r="F1133" s="20"/>
      <c r="G1133" s="20" t="s">
        <v>203</v>
      </c>
      <c r="H1133" s="42"/>
      <c r="I1133" s="73" t="s">
        <v>70</v>
      </c>
      <c r="J1133" s="20" t="s">
        <v>325</v>
      </c>
      <c r="K1133" s="73">
        <v>2018</v>
      </c>
      <c r="L1133" s="40">
        <v>43252</v>
      </c>
      <c r="M1133" s="75">
        <v>43252</v>
      </c>
      <c r="N1133" s="73"/>
      <c r="O1133" s="20" t="s">
        <v>64</v>
      </c>
      <c r="P1133" s="73"/>
      <c r="Q1133" s="20"/>
    </row>
    <row r="1134" spans="2:17" s="77" customFormat="1">
      <c r="B1134" s="124">
        <v>564</v>
      </c>
      <c r="C1134" s="20" t="s">
        <v>1243</v>
      </c>
      <c r="D1134" s="20" t="s">
        <v>1070</v>
      </c>
      <c r="E1134" s="20" t="s">
        <v>24</v>
      </c>
      <c r="F1134" s="20"/>
      <c r="G1134" s="20" t="s">
        <v>203</v>
      </c>
      <c r="H1134" s="42"/>
      <c r="I1134" s="73" t="s">
        <v>70</v>
      </c>
      <c r="J1134" s="20" t="s">
        <v>363</v>
      </c>
      <c r="K1134" s="73">
        <v>2018</v>
      </c>
      <c r="L1134" s="40">
        <v>43252</v>
      </c>
      <c r="M1134" s="75">
        <v>43252</v>
      </c>
      <c r="N1134" s="73"/>
      <c r="O1134" s="20" t="s">
        <v>64</v>
      </c>
      <c r="P1134" s="73"/>
      <c r="Q1134" s="20"/>
    </row>
    <row r="1135" spans="2:17" s="77" customFormat="1">
      <c r="B1135" s="124">
        <v>565</v>
      </c>
      <c r="C1135" s="20" t="s">
        <v>1243</v>
      </c>
      <c r="D1135" s="20" t="s">
        <v>1070</v>
      </c>
      <c r="E1135" s="20" t="s">
        <v>24</v>
      </c>
      <c r="F1135" s="20" t="s">
        <v>1270</v>
      </c>
      <c r="G1135" s="20" t="s">
        <v>26</v>
      </c>
      <c r="H1135" s="42" t="s">
        <v>1271</v>
      </c>
      <c r="I1135" s="73" t="s">
        <v>60</v>
      </c>
      <c r="J1135" s="20" t="s">
        <v>60</v>
      </c>
      <c r="K1135" s="73">
        <v>2018</v>
      </c>
      <c r="L1135" s="40">
        <v>43344</v>
      </c>
      <c r="M1135" s="75">
        <v>43374</v>
      </c>
      <c r="N1135" s="73"/>
      <c r="O1135" s="20" t="s">
        <v>1024</v>
      </c>
      <c r="P1135" s="73" t="s">
        <v>1272</v>
      </c>
      <c r="Q1135" s="20" t="s">
        <v>1273</v>
      </c>
    </row>
    <row r="1136" spans="2:17" s="77" customFormat="1">
      <c r="B1136" s="124">
        <v>566</v>
      </c>
      <c r="C1136" s="20" t="s">
        <v>1243</v>
      </c>
      <c r="D1136" s="20" t="s">
        <v>1070</v>
      </c>
      <c r="E1136" s="20" t="s">
        <v>24</v>
      </c>
      <c r="F1136" s="20"/>
      <c r="G1136" s="20" t="s">
        <v>203</v>
      </c>
      <c r="H1136" s="42" t="s">
        <v>1247</v>
      </c>
      <c r="I1136" s="73" t="s">
        <v>265</v>
      </c>
      <c r="J1136" s="20" t="s">
        <v>426</v>
      </c>
      <c r="K1136" s="73">
        <v>2018</v>
      </c>
      <c r="L1136" s="40">
        <v>43405</v>
      </c>
      <c r="M1136" s="75">
        <v>43160</v>
      </c>
      <c r="N1136" s="73"/>
      <c r="O1136" s="20" t="s">
        <v>99</v>
      </c>
      <c r="P1136" s="73" t="s">
        <v>1274</v>
      </c>
      <c r="Q1136" s="20" t="s">
        <v>1275</v>
      </c>
    </row>
    <row r="1137" spans="2:17" s="77" customFormat="1">
      <c r="B1137" s="124">
        <v>566</v>
      </c>
      <c r="C1137" s="20" t="s">
        <v>1243</v>
      </c>
      <c r="D1137" s="20" t="s">
        <v>1070</v>
      </c>
      <c r="E1137" s="20" t="s">
        <v>24</v>
      </c>
      <c r="F1137" s="20"/>
      <c r="G1137" s="20" t="s">
        <v>203</v>
      </c>
      <c r="H1137" s="42" t="s">
        <v>1247</v>
      </c>
      <c r="I1137" s="73" t="s">
        <v>265</v>
      </c>
      <c r="J1137" s="20" t="s">
        <v>176</v>
      </c>
      <c r="K1137" s="73">
        <v>2018</v>
      </c>
      <c r="L1137" s="40">
        <v>43405</v>
      </c>
      <c r="M1137" s="75">
        <v>43160</v>
      </c>
      <c r="N1137" s="73"/>
      <c r="O1137" s="20" t="s">
        <v>99</v>
      </c>
      <c r="P1137" s="73"/>
      <c r="Q1137" s="20"/>
    </row>
    <row r="1138" spans="2:17" s="77" customFormat="1">
      <c r="B1138" s="124">
        <v>567</v>
      </c>
      <c r="C1138" s="20" t="s">
        <v>1243</v>
      </c>
      <c r="D1138" s="20" t="s">
        <v>1070</v>
      </c>
      <c r="E1138" s="20" t="s">
        <v>24</v>
      </c>
      <c r="F1138" s="20"/>
      <c r="G1138" s="20" t="s">
        <v>203</v>
      </c>
      <c r="H1138" s="42" t="s">
        <v>1247</v>
      </c>
      <c r="I1138" s="73" t="s">
        <v>180</v>
      </c>
      <c r="J1138" s="20" t="s">
        <v>96</v>
      </c>
      <c r="K1138" s="73">
        <v>2018</v>
      </c>
      <c r="L1138" s="40">
        <v>43405</v>
      </c>
      <c r="M1138" s="75">
        <v>43405</v>
      </c>
      <c r="N1138" s="73"/>
      <c r="O1138" s="20" t="s">
        <v>181</v>
      </c>
      <c r="P1138" s="73" t="s">
        <v>1276</v>
      </c>
      <c r="Q1138" s="20" t="s">
        <v>1277</v>
      </c>
    </row>
    <row r="1139" spans="2:17" s="77" customFormat="1">
      <c r="B1139" s="124">
        <v>568</v>
      </c>
      <c r="C1139" s="20" t="s">
        <v>1243</v>
      </c>
      <c r="D1139" s="20" t="s">
        <v>1070</v>
      </c>
      <c r="E1139" s="20" t="s">
        <v>24</v>
      </c>
      <c r="F1139" s="20" t="s">
        <v>856</v>
      </c>
      <c r="G1139" s="20" t="s">
        <v>24</v>
      </c>
      <c r="H1139" s="65" t="s">
        <v>1278</v>
      </c>
      <c r="I1139" s="73" t="s">
        <v>51</v>
      </c>
      <c r="J1139" s="20" t="s">
        <v>78</v>
      </c>
      <c r="K1139" s="73">
        <v>2018</v>
      </c>
      <c r="L1139" s="40">
        <v>43435</v>
      </c>
      <c r="M1139" s="75">
        <v>42736</v>
      </c>
      <c r="N1139" s="73"/>
      <c r="O1139" s="20" t="s">
        <v>99</v>
      </c>
      <c r="P1139" s="73" t="s">
        <v>450</v>
      </c>
      <c r="Q1139" s="20" t="s">
        <v>1279</v>
      </c>
    </row>
    <row r="1140" spans="2:17" s="77" customFormat="1">
      <c r="B1140" s="124">
        <v>568</v>
      </c>
      <c r="C1140" s="20" t="s">
        <v>1243</v>
      </c>
      <c r="D1140" s="20" t="s">
        <v>1070</v>
      </c>
      <c r="E1140" s="20" t="s">
        <v>24</v>
      </c>
      <c r="F1140" s="20" t="s">
        <v>1070</v>
      </c>
      <c r="G1140" s="20" t="s">
        <v>24</v>
      </c>
      <c r="H1140" s="42" t="s">
        <v>1250</v>
      </c>
      <c r="I1140" s="73" t="s">
        <v>51</v>
      </c>
      <c r="J1140" s="20" t="s">
        <v>78</v>
      </c>
      <c r="K1140" s="73">
        <v>2018</v>
      </c>
      <c r="L1140" s="40">
        <v>43435</v>
      </c>
      <c r="M1140" s="75">
        <v>42737</v>
      </c>
      <c r="N1140" s="73"/>
      <c r="O1140" s="20" t="s">
        <v>99</v>
      </c>
      <c r="P1140" s="73" t="s">
        <v>450</v>
      </c>
      <c r="Q1140" s="20"/>
    </row>
    <row r="1141" spans="2:17" s="77" customFormat="1">
      <c r="B1141" s="124">
        <v>568</v>
      </c>
      <c r="C1141" s="20" t="s">
        <v>1243</v>
      </c>
      <c r="D1141" s="20" t="s">
        <v>1070</v>
      </c>
      <c r="E1141" s="20" t="s">
        <v>24</v>
      </c>
      <c r="F1141" s="20" t="s">
        <v>1264</v>
      </c>
      <c r="G1141" s="20" t="s">
        <v>26</v>
      </c>
      <c r="H1141" s="42" t="s">
        <v>1265</v>
      </c>
      <c r="I1141" s="73" t="s">
        <v>51</v>
      </c>
      <c r="J1141" s="20" t="s">
        <v>78</v>
      </c>
      <c r="K1141" s="73">
        <v>2018</v>
      </c>
      <c r="L1141" s="40">
        <v>43435</v>
      </c>
      <c r="M1141" s="75">
        <v>42948</v>
      </c>
      <c r="N1141" s="73"/>
      <c r="O1141" s="20" t="s">
        <v>99</v>
      </c>
      <c r="P1141" s="73" t="s">
        <v>450</v>
      </c>
      <c r="Q1141" s="20"/>
    </row>
    <row r="1142" spans="2:17" s="77" customFormat="1">
      <c r="B1142" s="124">
        <v>568</v>
      </c>
      <c r="C1142" s="20" t="s">
        <v>1243</v>
      </c>
      <c r="D1142" s="20" t="s">
        <v>1070</v>
      </c>
      <c r="E1142" s="20" t="s">
        <v>24</v>
      </c>
      <c r="F1142" s="20" t="s">
        <v>1226</v>
      </c>
      <c r="G1142" s="20" t="s">
        <v>26</v>
      </c>
      <c r="H1142" s="42" t="s">
        <v>1280</v>
      </c>
      <c r="I1142" s="73" t="s">
        <v>51</v>
      </c>
      <c r="J1142" s="20" t="s">
        <v>78</v>
      </c>
      <c r="K1142" s="73">
        <v>2018</v>
      </c>
      <c r="L1142" s="40">
        <v>43435</v>
      </c>
      <c r="M1142" s="75">
        <v>42739</v>
      </c>
      <c r="N1142" s="73"/>
      <c r="O1142" s="20" t="s">
        <v>99</v>
      </c>
      <c r="P1142" s="73" t="s">
        <v>450</v>
      </c>
      <c r="Q1142" s="20"/>
    </row>
    <row r="1143" spans="2:17" s="77" customFormat="1">
      <c r="B1143" s="124">
        <v>568</v>
      </c>
      <c r="C1143" s="20" t="s">
        <v>1243</v>
      </c>
      <c r="D1143" s="20" t="s">
        <v>1070</v>
      </c>
      <c r="E1143" s="20" t="s">
        <v>24</v>
      </c>
      <c r="F1143" s="20" t="s">
        <v>1083</v>
      </c>
      <c r="G1143" s="20" t="s">
        <v>26</v>
      </c>
      <c r="H1143" s="42" t="s">
        <v>1257</v>
      </c>
      <c r="I1143" s="73" t="s">
        <v>51</v>
      </c>
      <c r="J1143" s="20" t="s">
        <v>78</v>
      </c>
      <c r="K1143" s="73">
        <v>2018</v>
      </c>
      <c r="L1143" s="40">
        <v>43435</v>
      </c>
      <c r="M1143" s="75">
        <v>42740</v>
      </c>
      <c r="N1143" s="73"/>
      <c r="O1143" s="20" t="s">
        <v>99</v>
      </c>
      <c r="P1143" s="73" t="s">
        <v>450</v>
      </c>
      <c r="Q1143" s="20"/>
    </row>
    <row r="1144" spans="2:17" s="77" customFormat="1">
      <c r="B1144" s="124">
        <v>568</v>
      </c>
      <c r="C1144" s="20" t="s">
        <v>1243</v>
      </c>
      <c r="D1144" s="20" t="s">
        <v>1070</v>
      </c>
      <c r="E1144" s="20" t="s">
        <v>24</v>
      </c>
      <c r="F1144" s="20" t="s">
        <v>1281</v>
      </c>
      <c r="G1144" s="20" t="s">
        <v>26</v>
      </c>
      <c r="H1144" s="42" t="s">
        <v>1282</v>
      </c>
      <c r="I1144" s="73" t="s">
        <v>51</v>
      </c>
      <c r="J1144" s="20" t="s">
        <v>78</v>
      </c>
      <c r="K1144" s="73">
        <v>2018</v>
      </c>
      <c r="L1144" s="40">
        <v>43435</v>
      </c>
      <c r="M1144" s="75">
        <v>42741</v>
      </c>
      <c r="N1144" s="73"/>
      <c r="O1144" s="20" t="s">
        <v>99</v>
      </c>
      <c r="P1144" s="73" t="s">
        <v>450</v>
      </c>
      <c r="Q1144" s="20"/>
    </row>
    <row r="1145" spans="2:17" s="77" customFormat="1">
      <c r="B1145" s="124">
        <v>568</v>
      </c>
      <c r="C1145" s="20" t="s">
        <v>1243</v>
      </c>
      <c r="D1145" s="20" t="s">
        <v>1070</v>
      </c>
      <c r="E1145" s="20" t="s">
        <v>24</v>
      </c>
      <c r="F1145" s="20" t="s">
        <v>1283</v>
      </c>
      <c r="G1145" s="20" t="s">
        <v>26</v>
      </c>
      <c r="H1145" s="42" t="s">
        <v>1284</v>
      </c>
      <c r="I1145" s="73" t="s">
        <v>51</v>
      </c>
      <c r="J1145" s="20" t="s">
        <v>78</v>
      </c>
      <c r="K1145" s="73">
        <v>2018</v>
      </c>
      <c r="L1145" s="40">
        <v>43435</v>
      </c>
      <c r="M1145" s="75">
        <v>42742</v>
      </c>
      <c r="N1145" s="73"/>
      <c r="O1145" s="20" t="s">
        <v>99</v>
      </c>
      <c r="P1145" s="73" t="s">
        <v>450</v>
      </c>
      <c r="Q1145" s="20"/>
    </row>
    <row r="1146" spans="2:17" s="77" customFormat="1">
      <c r="B1146" s="124">
        <v>568</v>
      </c>
      <c r="C1146" s="20" t="s">
        <v>1243</v>
      </c>
      <c r="D1146" s="20" t="s">
        <v>1070</v>
      </c>
      <c r="E1146" s="20" t="s">
        <v>24</v>
      </c>
      <c r="F1146" s="20" t="s">
        <v>1285</v>
      </c>
      <c r="G1146" s="20" t="s">
        <v>26</v>
      </c>
      <c r="H1146" s="42" t="s">
        <v>1286</v>
      </c>
      <c r="I1146" s="73" t="s">
        <v>51</v>
      </c>
      <c r="J1146" s="20" t="s">
        <v>78</v>
      </c>
      <c r="K1146" s="73">
        <v>2018</v>
      </c>
      <c r="L1146" s="40">
        <v>43435</v>
      </c>
      <c r="M1146" s="75">
        <v>42743</v>
      </c>
      <c r="N1146" s="73"/>
      <c r="O1146" s="20" t="s">
        <v>99</v>
      </c>
      <c r="P1146" s="73" t="s">
        <v>450</v>
      </c>
      <c r="Q1146" s="20"/>
    </row>
    <row r="1147" spans="2:17" s="77" customFormat="1">
      <c r="B1147" s="124">
        <v>568</v>
      </c>
      <c r="C1147" s="20" t="s">
        <v>1243</v>
      </c>
      <c r="D1147" s="20" t="s">
        <v>1070</v>
      </c>
      <c r="E1147" s="20" t="s">
        <v>24</v>
      </c>
      <c r="F1147" s="20" t="s">
        <v>1270</v>
      </c>
      <c r="G1147" s="20" t="s">
        <v>26</v>
      </c>
      <c r="H1147" s="42" t="s">
        <v>1287</v>
      </c>
      <c r="I1147" s="73" t="s">
        <v>51</v>
      </c>
      <c r="J1147" s="20" t="s">
        <v>78</v>
      </c>
      <c r="K1147" s="73">
        <v>2018</v>
      </c>
      <c r="L1147" s="40">
        <v>43435</v>
      </c>
      <c r="M1147" s="75">
        <v>42744</v>
      </c>
      <c r="N1147" s="73"/>
      <c r="O1147" s="20" t="s">
        <v>99</v>
      </c>
      <c r="P1147" s="73" t="s">
        <v>450</v>
      </c>
      <c r="Q1147" s="20"/>
    </row>
    <row r="1148" spans="2:17" s="77" customFormat="1">
      <c r="B1148" s="124">
        <v>568</v>
      </c>
      <c r="C1148" s="20" t="s">
        <v>1243</v>
      </c>
      <c r="D1148" s="20" t="s">
        <v>1070</v>
      </c>
      <c r="E1148" s="20" t="s">
        <v>24</v>
      </c>
      <c r="F1148" s="20" t="s">
        <v>1288</v>
      </c>
      <c r="G1148" s="20" t="s">
        <v>26</v>
      </c>
      <c r="H1148" s="42" t="s">
        <v>1289</v>
      </c>
      <c r="I1148" s="73" t="s">
        <v>51</v>
      </c>
      <c r="J1148" s="20" t="s">
        <v>78</v>
      </c>
      <c r="K1148" s="73">
        <v>2018</v>
      </c>
      <c r="L1148" s="40">
        <v>43435</v>
      </c>
      <c r="M1148" s="75">
        <v>42745</v>
      </c>
      <c r="N1148" s="73"/>
      <c r="O1148" s="20" t="s">
        <v>99</v>
      </c>
      <c r="P1148" s="73" t="s">
        <v>450</v>
      </c>
      <c r="Q1148" s="20"/>
    </row>
    <row r="1149" spans="2:17" s="77" customFormat="1">
      <c r="B1149" s="124">
        <v>568</v>
      </c>
      <c r="C1149" s="20" t="s">
        <v>1243</v>
      </c>
      <c r="D1149" s="20" t="s">
        <v>1070</v>
      </c>
      <c r="E1149" s="20" t="s">
        <v>24</v>
      </c>
      <c r="F1149" s="20" t="s">
        <v>1290</v>
      </c>
      <c r="G1149" s="20" t="s">
        <v>26</v>
      </c>
      <c r="H1149" s="42" t="s">
        <v>1291</v>
      </c>
      <c r="I1149" s="73" t="s">
        <v>51</v>
      </c>
      <c r="J1149" s="20" t="s">
        <v>78</v>
      </c>
      <c r="K1149" s="73">
        <v>2018</v>
      </c>
      <c r="L1149" s="40">
        <v>43435</v>
      </c>
      <c r="M1149" s="75">
        <v>42746</v>
      </c>
      <c r="N1149" s="73"/>
      <c r="O1149" s="20" t="s">
        <v>99</v>
      </c>
      <c r="P1149" s="73" t="s">
        <v>450</v>
      </c>
      <c r="Q1149" s="20"/>
    </row>
    <row r="1150" spans="2:17" s="77" customFormat="1">
      <c r="B1150" s="124">
        <v>568</v>
      </c>
      <c r="C1150" s="20" t="s">
        <v>1243</v>
      </c>
      <c r="D1150" s="20" t="s">
        <v>1070</v>
      </c>
      <c r="E1150" s="20" t="s">
        <v>24</v>
      </c>
      <c r="F1150" s="20" t="s">
        <v>1244</v>
      </c>
      <c r="G1150" s="20" t="s">
        <v>26</v>
      </c>
      <c r="H1150" s="42" t="s">
        <v>1292</v>
      </c>
      <c r="I1150" s="73" t="s">
        <v>51</v>
      </c>
      <c r="J1150" s="20" t="s">
        <v>78</v>
      </c>
      <c r="K1150" s="73">
        <v>2018</v>
      </c>
      <c r="L1150" s="40">
        <v>43435</v>
      </c>
      <c r="M1150" s="75">
        <v>42948</v>
      </c>
      <c r="N1150" s="73"/>
      <c r="O1150" s="20" t="s">
        <v>99</v>
      </c>
      <c r="P1150" s="73" t="s">
        <v>450</v>
      </c>
      <c r="Q1150" s="20"/>
    </row>
    <row r="1151" spans="2:17" s="77" customFormat="1">
      <c r="B1151" s="124">
        <v>568</v>
      </c>
      <c r="C1151" s="20" t="s">
        <v>1243</v>
      </c>
      <c r="D1151" s="20" t="s">
        <v>1070</v>
      </c>
      <c r="E1151" s="20" t="s">
        <v>24</v>
      </c>
      <c r="F1151" s="20" t="s">
        <v>1293</v>
      </c>
      <c r="G1151" s="20" t="s">
        <v>26</v>
      </c>
      <c r="H1151" s="42" t="s">
        <v>1294</v>
      </c>
      <c r="I1151" s="73" t="s">
        <v>51</v>
      </c>
      <c r="J1151" s="20" t="s">
        <v>78</v>
      </c>
      <c r="K1151" s="73">
        <v>2018</v>
      </c>
      <c r="L1151" s="40">
        <v>43435</v>
      </c>
      <c r="M1151" s="75">
        <v>42748</v>
      </c>
      <c r="N1151" s="73"/>
      <c r="O1151" s="20" t="s">
        <v>99</v>
      </c>
      <c r="P1151" s="73" t="s">
        <v>450</v>
      </c>
      <c r="Q1151" s="20"/>
    </row>
    <row r="1152" spans="2:17" s="77" customFormat="1">
      <c r="B1152" s="124">
        <v>569</v>
      </c>
      <c r="C1152" s="20" t="s">
        <v>1243</v>
      </c>
      <c r="D1152" s="20" t="s">
        <v>1070</v>
      </c>
      <c r="E1152" s="20" t="s">
        <v>24</v>
      </c>
      <c r="F1152" s="20" t="s">
        <v>1295</v>
      </c>
      <c r="G1152" s="20" t="s">
        <v>26</v>
      </c>
      <c r="H1152" s="42" t="s">
        <v>1296</v>
      </c>
      <c r="I1152" s="73" t="s">
        <v>51</v>
      </c>
      <c r="J1152" s="20" t="s">
        <v>92</v>
      </c>
      <c r="K1152" s="73">
        <v>2018</v>
      </c>
      <c r="L1152" s="40">
        <v>43435</v>
      </c>
      <c r="M1152" s="75">
        <v>42705</v>
      </c>
      <c r="N1152" s="73"/>
      <c r="O1152" s="20" t="s">
        <v>187</v>
      </c>
      <c r="P1152" s="73" t="s">
        <v>1297</v>
      </c>
      <c r="Q1152" s="20"/>
    </row>
    <row r="1153" spans="2:17" s="77" customFormat="1">
      <c r="B1153" s="124">
        <v>569</v>
      </c>
      <c r="C1153" s="20" t="s">
        <v>1243</v>
      </c>
      <c r="D1153" s="20" t="s">
        <v>1070</v>
      </c>
      <c r="E1153" s="20" t="s">
        <v>24</v>
      </c>
      <c r="F1153" s="20" t="s">
        <v>1283</v>
      </c>
      <c r="G1153" s="20" t="s">
        <v>26</v>
      </c>
      <c r="H1153" s="42" t="s">
        <v>1284</v>
      </c>
      <c r="I1153" s="73" t="s">
        <v>51</v>
      </c>
      <c r="J1153" s="20" t="s">
        <v>92</v>
      </c>
      <c r="K1153" s="73">
        <v>2018</v>
      </c>
      <c r="L1153" s="40">
        <v>43435</v>
      </c>
      <c r="M1153" s="75">
        <v>42705</v>
      </c>
      <c r="N1153" s="73"/>
      <c r="O1153" s="39" t="s">
        <v>187</v>
      </c>
      <c r="P1153" s="73" t="s">
        <v>1297</v>
      </c>
      <c r="Q1153" s="20"/>
    </row>
    <row r="1154" spans="2:17" s="77" customFormat="1">
      <c r="B1154" s="124">
        <v>569</v>
      </c>
      <c r="C1154" s="20" t="s">
        <v>1243</v>
      </c>
      <c r="D1154" s="20" t="s">
        <v>1070</v>
      </c>
      <c r="E1154" s="20" t="s">
        <v>24</v>
      </c>
      <c r="F1154" s="20" t="s">
        <v>1285</v>
      </c>
      <c r="G1154" s="20" t="s">
        <v>26</v>
      </c>
      <c r="H1154" s="42" t="s">
        <v>1286</v>
      </c>
      <c r="I1154" s="73" t="s">
        <v>51</v>
      </c>
      <c r="J1154" s="20" t="s">
        <v>92</v>
      </c>
      <c r="K1154" s="73">
        <v>2018</v>
      </c>
      <c r="L1154" s="40">
        <v>43435</v>
      </c>
      <c r="M1154" s="75">
        <v>42705</v>
      </c>
      <c r="N1154" s="73"/>
      <c r="O1154" s="39" t="s">
        <v>187</v>
      </c>
      <c r="P1154" s="73" t="s">
        <v>1297</v>
      </c>
      <c r="Q1154" s="20"/>
    </row>
    <row r="1155" spans="2:17" s="77" customFormat="1">
      <c r="B1155" s="124">
        <v>569</v>
      </c>
      <c r="C1155" s="20" t="s">
        <v>1243</v>
      </c>
      <c r="D1155" s="20" t="s">
        <v>1070</v>
      </c>
      <c r="E1155" s="20" t="s">
        <v>24</v>
      </c>
      <c r="F1155" s="20" t="s">
        <v>1288</v>
      </c>
      <c r="G1155" s="20" t="s">
        <v>26</v>
      </c>
      <c r="H1155" s="42" t="s">
        <v>1289</v>
      </c>
      <c r="I1155" s="73" t="s">
        <v>51</v>
      </c>
      <c r="J1155" s="20" t="s">
        <v>92</v>
      </c>
      <c r="K1155" s="73">
        <v>2018</v>
      </c>
      <c r="L1155" s="40">
        <v>43435</v>
      </c>
      <c r="M1155" s="75">
        <v>42705</v>
      </c>
      <c r="N1155" s="73"/>
      <c r="O1155" s="39" t="s">
        <v>187</v>
      </c>
      <c r="P1155" s="73" t="s">
        <v>1297</v>
      </c>
      <c r="Q1155" s="20"/>
    </row>
    <row r="1156" spans="2:17" s="77" customFormat="1">
      <c r="B1156" s="124">
        <v>569</v>
      </c>
      <c r="C1156" s="20" t="s">
        <v>1243</v>
      </c>
      <c r="D1156" s="20" t="s">
        <v>1070</v>
      </c>
      <c r="E1156" s="20" t="s">
        <v>24</v>
      </c>
      <c r="F1156" s="20" t="s">
        <v>1290</v>
      </c>
      <c r="G1156" s="20" t="s">
        <v>26</v>
      </c>
      <c r="H1156" s="42" t="s">
        <v>1291</v>
      </c>
      <c r="I1156" s="73" t="s">
        <v>51</v>
      </c>
      <c r="J1156" s="20" t="s">
        <v>92</v>
      </c>
      <c r="K1156" s="73">
        <v>2018</v>
      </c>
      <c r="L1156" s="40">
        <v>43435</v>
      </c>
      <c r="M1156" s="75">
        <v>42705</v>
      </c>
      <c r="N1156" s="73"/>
      <c r="O1156" s="39" t="s">
        <v>187</v>
      </c>
      <c r="P1156" s="73" t="s">
        <v>1297</v>
      </c>
      <c r="Q1156" s="20"/>
    </row>
    <row r="1157" spans="2:17" s="77" customFormat="1">
      <c r="B1157" s="124">
        <v>569</v>
      </c>
      <c r="C1157" s="20" t="s">
        <v>1243</v>
      </c>
      <c r="D1157" s="20" t="s">
        <v>1070</v>
      </c>
      <c r="E1157" s="20" t="s">
        <v>24</v>
      </c>
      <c r="F1157" s="20" t="s">
        <v>1293</v>
      </c>
      <c r="G1157" s="20" t="s">
        <v>26</v>
      </c>
      <c r="H1157" s="42" t="s">
        <v>1294</v>
      </c>
      <c r="I1157" s="73" t="s">
        <v>51</v>
      </c>
      <c r="J1157" s="20" t="s">
        <v>92</v>
      </c>
      <c r="K1157" s="73">
        <v>2018</v>
      </c>
      <c r="L1157" s="40">
        <v>43435</v>
      </c>
      <c r="M1157" s="75">
        <v>42705</v>
      </c>
      <c r="N1157" s="74"/>
      <c r="O1157" s="39" t="s">
        <v>187</v>
      </c>
      <c r="P1157" s="73" t="s">
        <v>1297</v>
      </c>
      <c r="Q1157" s="20"/>
    </row>
    <row r="1158" spans="2:17" s="77" customFormat="1">
      <c r="B1158" s="124">
        <v>569</v>
      </c>
      <c r="C1158" s="20" t="s">
        <v>1243</v>
      </c>
      <c r="D1158" s="20" t="s">
        <v>1070</v>
      </c>
      <c r="E1158" s="20" t="s">
        <v>24</v>
      </c>
      <c r="F1158" s="20" t="s">
        <v>1281</v>
      </c>
      <c r="G1158" s="20" t="s">
        <v>26</v>
      </c>
      <c r="H1158" s="42" t="s">
        <v>1282</v>
      </c>
      <c r="I1158" s="73" t="s">
        <v>51</v>
      </c>
      <c r="J1158" s="20" t="s">
        <v>92</v>
      </c>
      <c r="K1158" s="73">
        <v>2018</v>
      </c>
      <c r="L1158" s="40">
        <v>43435</v>
      </c>
      <c r="M1158" s="75">
        <v>42705</v>
      </c>
      <c r="N1158" s="74"/>
      <c r="O1158" s="39" t="s">
        <v>187</v>
      </c>
      <c r="P1158" s="73" t="s">
        <v>1297</v>
      </c>
      <c r="Q1158" s="20" t="s">
        <v>1298</v>
      </c>
    </row>
    <row r="1159" spans="2:17" s="77" customFormat="1">
      <c r="B1159" s="124">
        <v>569</v>
      </c>
      <c r="C1159" s="20" t="s">
        <v>1243</v>
      </c>
      <c r="D1159" s="20" t="s">
        <v>1070</v>
      </c>
      <c r="E1159" s="20" t="s">
        <v>24</v>
      </c>
      <c r="F1159" s="20" t="s">
        <v>1281</v>
      </c>
      <c r="G1159" s="20" t="s">
        <v>26</v>
      </c>
      <c r="H1159" s="42" t="s">
        <v>1282</v>
      </c>
      <c r="I1159" s="73" t="s">
        <v>51</v>
      </c>
      <c r="J1159" s="20" t="s">
        <v>96</v>
      </c>
      <c r="K1159" s="73">
        <v>2018</v>
      </c>
      <c r="L1159" s="40">
        <v>43435</v>
      </c>
      <c r="M1159" s="75">
        <v>42705</v>
      </c>
      <c r="N1159" s="73"/>
      <c r="O1159" s="20" t="s">
        <v>187</v>
      </c>
      <c r="P1159" s="73"/>
      <c r="Q1159" s="20"/>
    </row>
    <row r="1160" spans="2:17" s="77" customFormat="1">
      <c r="B1160" s="124">
        <v>569</v>
      </c>
      <c r="C1160" s="20" t="s">
        <v>1243</v>
      </c>
      <c r="D1160" s="20" t="s">
        <v>1070</v>
      </c>
      <c r="E1160" s="20" t="s">
        <v>24</v>
      </c>
      <c r="F1160" s="20" t="s">
        <v>1295</v>
      </c>
      <c r="G1160" s="20" t="s">
        <v>26</v>
      </c>
      <c r="H1160" s="42" t="s">
        <v>1296</v>
      </c>
      <c r="I1160" s="73" t="s">
        <v>51</v>
      </c>
      <c r="J1160" s="20" t="s">
        <v>96</v>
      </c>
      <c r="K1160" s="73">
        <v>2018</v>
      </c>
      <c r="L1160" s="40">
        <v>43435</v>
      </c>
      <c r="M1160" s="75">
        <v>42705</v>
      </c>
      <c r="N1160" s="73"/>
      <c r="O1160" s="20" t="s">
        <v>187</v>
      </c>
      <c r="P1160" s="73"/>
      <c r="Q1160" s="20"/>
    </row>
    <row r="1161" spans="2:17" s="77" customFormat="1">
      <c r="B1161" s="124">
        <v>569</v>
      </c>
      <c r="C1161" s="20" t="s">
        <v>1243</v>
      </c>
      <c r="D1161" s="20" t="s">
        <v>1070</v>
      </c>
      <c r="E1161" s="20" t="s">
        <v>24</v>
      </c>
      <c r="F1161" s="20" t="s">
        <v>1283</v>
      </c>
      <c r="G1161" s="20" t="s">
        <v>26</v>
      </c>
      <c r="H1161" s="42" t="s">
        <v>1284</v>
      </c>
      <c r="I1161" s="73" t="s">
        <v>51</v>
      </c>
      <c r="J1161" s="20" t="s">
        <v>96</v>
      </c>
      <c r="K1161" s="73">
        <v>2018</v>
      </c>
      <c r="L1161" s="40">
        <v>43435</v>
      </c>
      <c r="M1161" s="75">
        <v>42705</v>
      </c>
      <c r="N1161" s="73"/>
      <c r="O1161" s="39" t="s">
        <v>187</v>
      </c>
      <c r="P1161" s="73"/>
      <c r="Q1161" s="20"/>
    </row>
    <row r="1162" spans="2:17" s="77" customFormat="1">
      <c r="B1162" s="124">
        <v>569</v>
      </c>
      <c r="C1162" s="20" t="s">
        <v>1243</v>
      </c>
      <c r="D1162" s="20" t="s">
        <v>1070</v>
      </c>
      <c r="E1162" s="20" t="s">
        <v>24</v>
      </c>
      <c r="F1162" s="20" t="s">
        <v>1285</v>
      </c>
      <c r="G1162" s="20" t="s">
        <v>26</v>
      </c>
      <c r="H1162" s="42" t="s">
        <v>1286</v>
      </c>
      <c r="I1162" s="73" t="s">
        <v>51</v>
      </c>
      <c r="J1162" s="20" t="s">
        <v>96</v>
      </c>
      <c r="K1162" s="73">
        <v>2018</v>
      </c>
      <c r="L1162" s="40">
        <v>43435</v>
      </c>
      <c r="M1162" s="75">
        <v>42705</v>
      </c>
      <c r="N1162" s="73"/>
      <c r="O1162" s="39" t="s">
        <v>187</v>
      </c>
      <c r="P1162" s="73"/>
      <c r="Q1162" s="20"/>
    </row>
    <row r="1163" spans="2:17" s="77" customFormat="1">
      <c r="B1163" s="124">
        <v>569</v>
      </c>
      <c r="C1163" s="20" t="s">
        <v>1243</v>
      </c>
      <c r="D1163" s="20" t="s">
        <v>1070</v>
      </c>
      <c r="E1163" s="20" t="s">
        <v>24</v>
      </c>
      <c r="F1163" s="20" t="s">
        <v>1288</v>
      </c>
      <c r="G1163" s="20" t="s">
        <v>26</v>
      </c>
      <c r="H1163" s="42" t="s">
        <v>1289</v>
      </c>
      <c r="I1163" s="73" t="s">
        <v>51</v>
      </c>
      <c r="J1163" s="20" t="s">
        <v>96</v>
      </c>
      <c r="K1163" s="73">
        <v>2018</v>
      </c>
      <c r="L1163" s="40">
        <v>43435</v>
      </c>
      <c r="M1163" s="75">
        <v>42705</v>
      </c>
      <c r="N1163" s="73"/>
      <c r="O1163" s="39" t="s">
        <v>187</v>
      </c>
      <c r="P1163" s="73"/>
      <c r="Q1163" s="20"/>
    </row>
    <row r="1164" spans="2:17" s="77" customFormat="1">
      <c r="B1164" s="124">
        <v>569</v>
      </c>
      <c r="C1164" s="20" t="s">
        <v>1243</v>
      </c>
      <c r="D1164" s="20" t="s">
        <v>1070</v>
      </c>
      <c r="E1164" s="20" t="s">
        <v>24</v>
      </c>
      <c r="F1164" s="20" t="s">
        <v>1290</v>
      </c>
      <c r="G1164" s="20" t="s">
        <v>26</v>
      </c>
      <c r="H1164" s="42" t="s">
        <v>1291</v>
      </c>
      <c r="I1164" s="73" t="s">
        <v>51</v>
      </c>
      <c r="J1164" s="20" t="s">
        <v>96</v>
      </c>
      <c r="K1164" s="73">
        <v>2018</v>
      </c>
      <c r="L1164" s="40">
        <v>43435</v>
      </c>
      <c r="M1164" s="75">
        <v>42705</v>
      </c>
      <c r="N1164" s="73"/>
      <c r="O1164" s="20" t="s">
        <v>187</v>
      </c>
      <c r="P1164" s="73"/>
      <c r="Q1164" s="20"/>
    </row>
    <row r="1165" spans="2:17" s="77" customFormat="1">
      <c r="B1165" s="124">
        <v>569</v>
      </c>
      <c r="C1165" s="20" t="s">
        <v>1243</v>
      </c>
      <c r="D1165" s="20" t="s">
        <v>1070</v>
      </c>
      <c r="E1165" s="20" t="s">
        <v>24</v>
      </c>
      <c r="F1165" s="20" t="s">
        <v>1293</v>
      </c>
      <c r="G1165" s="20" t="s">
        <v>26</v>
      </c>
      <c r="H1165" s="42" t="s">
        <v>1294</v>
      </c>
      <c r="I1165" s="73" t="s">
        <v>51</v>
      </c>
      <c r="J1165" s="20" t="s">
        <v>96</v>
      </c>
      <c r="K1165" s="73">
        <v>2018</v>
      </c>
      <c r="L1165" s="40">
        <v>43435</v>
      </c>
      <c r="M1165" s="75">
        <v>42705</v>
      </c>
      <c r="N1165" s="73"/>
      <c r="O1165" s="39" t="s">
        <v>187</v>
      </c>
      <c r="P1165" s="74"/>
      <c r="Q1165" s="39"/>
    </row>
    <row r="1166" spans="2:17" s="77" customFormat="1">
      <c r="B1166" s="124">
        <v>570</v>
      </c>
      <c r="C1166" s="20" t="s">
        <v>1243</v>
      </c>
      <c r="D1166" s="20" t="s">
        <v>1070</v>
      </c>
      <c r="E1166" s="20" t="s">
        <v>24</v>
      </c>
      <c r="F1166" s="20"/>
      <c r="G1166" s="20" t="s">
        <v>203</v>
      </c>
      <c r="H1166" s="42"/>
      <c r="I1166" s="73" t="s">
        <v>265</v>
      </c>
      <c r="J1166" s="20" t="s">
        <v>270</v>
      </c>
      <c r="K1166" s="73">
        <v>2018</v>
      </c>
      <c r="L1166" s="40">
        <v>43435</v>
      </c>
      <c r="M1166" s="75">
        <v>43160</v>
      </c>
      <c r="N1166" s="73"/>
      <c r="O1166" s="20"/>
      <c r="P1166" s="73"/>
      <c r="Q1166" s="20" t="s">
        <v>1299</v>
      </c>
    </row>
    <row r="1167" spans="2:17" s="77" customFormat="1">
      <c r="B1167" s="124">
        <v>571</v>
      </c>
      <c r="C1167" s="20" t="s">
        <v>1243</v>
      </c>
      <c r="D1167" s="20" t="s">
        <v>1070</v>
      </c>
      <c r="E1167" s="20" t="s">
        <v>24</v>
      </c>
      <c r="F1167" s="20"/>
      <c r="G1167" s="20" t="s">
        <v>203</v>
      </c>
      <c r="H1167" s="42"/>
      <c r="I1167" s="73" t="s">
        <v>265</v>
      </c>
      <c r="J1167" s="20" t="s">
        <v>266</v>
      </c>
      <c r="K1167" s="73">
        <v>2018</v>
      </c>
      <c r="L1167" s="40">
        <v>43435</v>
      </c>
      <c r="M1167" s="75">
        <v>43160</v>
      </c>
      <c r="N1167" s="74"/>
      <c r="O1167" s="39"/>
      <c r="P1167" s="74"/>
      <c r="Q1167" s="20" t="s">
        <v>1299</v>
      </c>
    </row>
    <row r="1168" spans="2:17" s="77" customFormat="1">
      <c r="B1168" s="124">
        <v>572</v>
      </c>
      <c r="C1168" s="20" t="s">
        <v>1243</v>
      </c>
      <c r="D1168" s="20" t="s">
        <v>1070</v>
      </c>
      <c r="E1168" s="20" t="s">
        <v>24</v>
      </c>
      <c r="F1168" s="20" t="s">
        <v>856</v>
      </c>
      <c r="G1168" s="20" t="s">
        <v>24</v>
      </c>
      <c r="H1168" s="65" t="s">
        <v>1278</v>
      </c>
      <c r="I1168" s="73" t="s">
        <v>51</v>
      </c>
      <c r="J1168" s="20" t="s">
        <v>92</v>
      </c>
      <c r="K1168" s="73">
        <v>2018</v>
      </c>
      <c r="L1168" s="40">
        <v>43435</v>
      </c>
      <c r="M1168" s="75">
        <v>43374</v>
      </c>
      <c r="N1168" s="74"/>
      <c r="O1168" s="39" t="s">
        <v>443</v>
      </c>
      <c r="P1168" s="74"/>
      <c r="Q1168" s="20" t="s">
        <v>1301</v>
      </c>
    </row>
    <row r="1169" spans="2:17" s="77" customFormat="1">
      <c r="B1169" s="124">
        <v>573</v>
      </c>
      <c r="C1169" s="20" t="s">
        <v>1243</v>
      </c>
      <c r="D1169" s="20" t="s">
        <v>1070</v>
      </c>
      <c r="E1169" s="20" t="s">
        <v>24</v>
      </c>
      <c r="F1169" s="20"/>
      <c r="G1169" s="20" t="s">
        <v>24</v>
      </c>
      <c r="H1169" s="42"/>
      <c r="I1169" s="73" t="s">
        <v>168</v>
      </c>
      <c r="J1169" s="20" t="s">
        <v>119</v>
      </c>
      <c r="K1169" s="73">
        <v>2019</v>
      </c>
      <c r="L1169" s="58">
        <v>43466</v>
      </c>
      <c r="M1169" s="75">
        <v>43466</v>
      </c>
      <c r="N1169" s="73"/>
      <c r="O1169" s="20" t="s">
        <v>525</v>
      </c>
      <c r="P1169" s="73" t="s">
        <v>526</v>
      </c>
      <c r="Q1169" s="20" t="s">
        <v>1302</v>
      </c>
    </row>
    <row r="1170" spans="2:17" s="77" customFormat="1">
      <c r="B1170" s="124">
        <v>573</v>
      </c>
      <c r="C1170" s="20" t="s">
        <v>1243</v>
      </c>
      <c r="D1170" s="20" t="s">
        <v>1070</v>
      </c>
      <c r="E1170" s="20" t="s">
        <v>24</v>
      </c>
      <c r="F1170" s="20"/>
      <c r="G1170" s="20" t="s">
        <v>26</v>
      </c>
      <c r="H1170" s="42"/>
      <c r="I1170" s="73" t="s">
        <v>168</v>
      </c>
      <c r="J1170" s="20" t="s">
        <v>119</v>
      </c>
      <c r="K1170" s="73">
        <v>2019</v>
      </c>
      <c r="L1170" s="58">
        <v>43466</v>
      </c>
      <c r="M1170" s="58">
        <v>43466</v>
      </c>
      <c r="N1170" s="20"/>
      <c r="O1170" s="20" t="s">
        <v>525</v>
      </c>
      <c r="P1170" s="20" t="s">
        <v>526</v>
      </c>
      <c r="Q1170" s="20" t="s">
        <v>1302</v>
      </c>
    </row>
    <row r="1171" spans="2:17" s="77" customFormat="1">
      <c r="B1171" s="124">
        <v>574</v>
      </c>
      <c r="C1171" s="20" t="s">
        <v>1243</v>
      </c>
      <c r="D1171" s="20" t="s">
        <v>1070</v>
      </c>
      <c r="E1171" s="20" t="s">
        <v>24</v>
      </c>
      <c r="F1171" s="20"/>
      <c r="G1171" s="20" t="s">
        <v>203</v>
      </c>
      <c r="H1171" s="42" t="s">
        <v>1247</v>
      </c>
      <c r="I1171" s="73" t="s">
        <v>265</v>
      </c>
      <c r="J1171" s="20" t="s">
        <v>581</v>
      </c>
      <c r="K1171" s="73">
        <v>2019</v>
      </c>
      <c r="L1171" s="58">
        <v>43497</v>
      </c>
      <c r="M1171" s="58">
        <v>43497</v>
      </c>
      <c r="N1171" s="20"/>
      <c r="O1171" s="20" t="s">
        <v>894</v>
      </c>
      <c r="P1171" s="20" t="s">
        <v>895</v>
      </c>
      <c r="Q1171" s="20" t="s">
        <v>1303</v>
      </c>
    </row>
    <row r="1172" spans="2:17" s="77" customFormat="1">
      <c r="B1172" s="124">
        <v>575</v>
      </c>
      <c r="C1172" s="20" t="s">
        <v>1243</v>
      </c>
      <c r="D1172" s="20" t="s">
        <v>1070</v>
      </c>
      <c r="E1172" s="20" t="s">
        <v>24</v>
      </c>
      <c r="F1172" s="20"/>
      <c r="G1172" s="20" t="s">
        <v>203</v>
      </c>
      <c r="H1172" s="42" t="s">
        <v>1247</v>
      </c>
      <c r="I1172" s="73" t="s">
        <v>265</v>
      </c>
      <c r="J1172" s="20" t="s">
        <v>270</v>
      </c>
      <c r="K1172" s="73">
        <v>2019</v>
      </c>
      <c r="L1172" s="58">
        <v>43617</v>
      </c>
      <c r="M1172" s="58">
        <v>43617</v>
      </c>
      <c r="N1172" s="20"/>
      <c r="O1172" s="20" t="s">
        <v>195</v>
      </c>
      <c r="P1172" s="20"/>
      <c r="Q1172" s="20" t="s">
        <v>1304</v>
      </c>
    </row>
    <row r="1173" spans="2:17" s="77" customFormat="1">
      <c r="B1173" s="124">
        <v>576</v>
      </c>
      <c r="C1173" s="39" t="s">
        <v>1243</v>
      </c>
      <c r="D1173" s="39" t="s">
        <v>1070</v>
      </c>
      <c r="E1173" s="39" t="s">
        <v>24</v>
      </c>
      <c r="F1173" s="39" t="s">
        <v>437</v>
      </c>
      <c r="G1173" s="39" t="s">
        <v>24</v>
      </c>
      <c r="H1173" s="65" t="s">
        <v>1305</v>
      </c>
      <c r="I1173" s="74" t="s">
        <v>51</v>
      </c>
      <c r="J1173" s="39" t="s">
        <v>52</v>
      </c>
      <c r="K1173" s="73">
        <v>2019</v>
      </c>
      <c r="L1173" s="58">
        <v>43739</v>
      </c>
      <c r="M1173" s="58">
        <v>43739</v>
      </c>
      <c r="N1173" s="73"/>
      <c r="O1173" s="20" t="s">
        <v>64</v>
      </c>
      <c r="P1173" s="73" t="s">
        <v>130</v>
      </c>
      <c r="Q1173" s="20" t="s">
        <v>1306</v>
      </c>
    </row>
    <row r="1174" spans="2:17" s="77" customFormat="1">
      <c r="B1174" s="124">
        <v>576</v>
      </c>
      <c r="C1174" s="39" t="s">
        <v>1243</v>
      </c>
      <c r="D1174" s="39" t="s">
        <v>1070</v>
      </c>
      <c r="E1174" s="39" t="s">
        <v>24</v>
      </c>
      <c r="F1174" s="39" t="s">
        <v>437</v>
      </c>
      <c r="G1174" s="39" t="s">
        <v>24</v>
      </c>
      <c r="H1174" s="65" t="s">
        <v>1305</v>
      </c>
      <c r="I1174" s="74" t="s">
        <v>51</v>
      </c>
      <c r="J1174" s="39" t="s">
        <v>115</v>
      </c>
      <c r="K1174" s="73">
        <v>2019</v>
      </c>
      <c r="L1174" s="58">
        <v>43739</v>
      </c>
      <c r="M1174" s="58">
        <v>43739</v>
      </c>
      <c r="N1174" s="73"/>
      <c r="O1174" s="20" t="s">
        <v>64</v>
      </c>
      <c r="P1174" s="73" t="s">
        <v>301</v>
      </c>
      <c r="Q1174" s="20"/>
    </row>
    <row r="1175" spans="2:17" s="77" customFormat="1">
      <c r="B1175" s="124">
        <v>577</v>
      </c>
      <c r="C1175" s="39" t="s">
        <v>1243</v>
      </c>
      <c r="D1175" s="39" t="s">
        <v>1070</v>
      </c>
      <c r="E1175" s="39" t="s">
        <v>24</v>
      </c>
      <c r="F1175" s="39" t="s">
        <v>437</v>
      </c>
      <c r="G1175" s="39" t="s">
        <v>24</v>
      </c>
      <c r="H1175" s="65" t="s">
        <v>1307</v>
      </c>
      <c r="I1175" s="74" t="s">
        <v>51</v>
      </c>
      <c r="J1175" s="39" t="s">
        <v>108</v>
      </c>
      <c r="K1175" s="73">
        <v>2019</v>
      </c>
      <c r="L1175" s="58">
        <v>43739</v>
      </c>
      <c r="M1175" s="58">
        <v>43739</v>
      </c>
      <c r="N1175" s="73"/>
      <c r="O1175" s="20" t="s">
        <v>522</v>
      </c>
      <c r="P1175" s="73" t="s">
        <v>1308</v>
      </c>
      <c r="Q1175" s="73" t="s">
        <v>1309</v>
      </c>
    </row>
    <row r="1176" spans="2:17" s="77" customFormat="1">
      <c r="B1176" s="124">
        <v>578</v>
      </c>
      <c r="C1176" s="20" t="s">
        <v>1243</v>
      </c>
      <c r="D1176" s="20" t="s">
        <v>1070</v>
      </c>
      <c r="E1176" s="20" t="s">
        <v>24</v>
      </c>
      <c r="F1176" s="20" t="s">
        <v>1310</v>
      </c>
      <c r="G1176" s="20" t="s">
        <v>26</v>
      </c>
      <c r="H1176" s="42" t="s">
        <v>1311</v>
      </c>
      <c r="I1176" s="73" t="s">
        <v>51</v>
      </c>
      <c r="J1176" s="20" t="s">
        <v>529</v>
      </c>
      <c r="K1176" s="73">
        <v>2019</v>
      </c>
      <c r="L1176" s="58">
        <v>43800</v>
      </c>
      <c r="M1176" s="58">
        <v>43040</v>
      </c>
      <c r="N1176" s="73"/>
      <c r="O1176" s="20" t="s">
        <v>64</v>
      </c>
      <c r="P1176" s="20"/>
      <c r="Q1176" s="20"/>
    </row>
    <row r="1177" spans="2:17" s="77" customFormat="1">
      <c r="B1177" s="124">
        <v>578</v>
      </c>
      <c r="C1177" s="20" t="s">
        <v>1243</v>
      </c>
      <c r="D1177" s="20" t="s">
        <v>1070</v>
      </c>
      <c r="E1177" s="20" t="s">
        <v>24</v>
      </c>
      <c r="F1177" s="20" t="s">
        <v>1310</v>
      </c>
      <c r="G1177" s="20" t="s">
        <v>26</v>
      </c>
      <c r="H1177" s="42" t="s">
        <v>1311</v>
      </c>
      <c r="I1177" s="73" t="s">
        <v>51</v>
      </c>
      <c r="J1177" s="39" t="s">
        <v>78</v>
      </c>
      <c r="K1177" s="73">
        <v>2019</v>
      </c>
      <c r="L1177" s="58">
        <v>43800</v>
      </c>
      <c r="M1177" s="58">
        <v>43040</v>
      </c>
      <c r="N1177" s="73"/>
      <c r="O1177" s="20" t="s">
        <v>64</v>
      </c>
      <c r="P1177" s="73"/>
      <c r="Q1177" s="20"/>
    </row>
    <row r="1178" spans="2:17" s="77" customFormat="1">
      <c r="B1178" s="124">
        <v>578</v>
      </c>
      <c r="C1178" s="20" t="s">
        <v>1243</v>
      </c>
      <c r="D1178" s="20" t="s">
        <v>1070</v>
      </c>
      <c r="E1178" s="20" t="s">
        <v>24</v>
      </c>
      <c r="F1178" s="20" t="s">
        <v>1310</v>
      </c>
      <c r="G1178" s="20" t="s">
        <v>26</v>
      </c>
      <c r="H1178" s="42" t="s">
        <v>1311</v>
      </c>
      <c r="I1178" s="73" t="s">
        <v>51</v>
      </c>
      <c r="J1178" s="39" t="s">
        <v>92</v>
      </c>
      <c r="K1178" s="73">
        <v>2019</v>
      </c>
      <c r="L1178" s="58">
        <v>43800</v>
      </c>
      <c r="M1178" s="58">
        <v>43040</v>
      </c>
      <c r="N1178" s="73"/>
      <c r="O1178" s="20" t="s">
        <v>64</v>
      </c>
      <c r="P1178" s="73"/>
      <c r="Q1178" s="20"/>
    </row>
    <row r="1179" spans="2:17" s="77" customFormat="1">
      <c r="B1179" s="124">
        <v>578</v>
      </c>
      <c r="C1179" s="20" t="s">
        <v>1243</v>
      </c>
      <c r="D1179" s="20" t="s">
        <v>1070</v>
      </c>
      <c r="E1179" s="20" t="s">
        <v>24</v>
      </c>
      <c r="F1179" s="20" t="s">
        <v>1310</v>
      </c>
      <c r="G1179" s="20" t="s">
        <v>26</v>
      </c>
      <c r="H1179" s="42" t="s">
        <v>1311</v>
      </c>
      <c r="I1179" s="73" t="s">
        <v>51</v>
      </c>
      <c r="J1179" s="39" t="s">
        <v>96</v>
      </c>
      <c r="K1179" s="73">
        <v>2019</v>
      </c>
      <c r="L1179" s="58">
        <v>43800</v>
      </c>
      <c r="M1179" s="58">
        <v>43040</v>
      </c>
      <c r="N1179" s="73"/>
      <c r="O1179" s="20" t="s">
        <v>64</v>
      </c>
      <c r="P1179" s="73"/>
      <c r="Q1179" s="20"/>
    </row>
    <row r="1180" spans="2:17" s="77" customFormat="1">
      <c r="B1180" s="124">
        <v>579</v>
      </c>
      <c r="C1180" s="20" t="s">
        <v>1243</v>
      </c>
      <c r="D1180" s="20" t="s">
        <v>1070</v>
      </c>
      <c r="E1180" s="20" t="s">
        <v>24</v>
      </c>
      <c r="F1180" s="20" t="s">
        <v>1070</v>
      </c>
      <c r="G1180" s="20" t="s">
        <v>24</v>
      </c>
      <c r="H1180" s="42" t="s">
        <v>1250</v>
      </c>
      <c r="I1180" s="73" t="s">
        <v>70</v>
      </c>
      <c r="J1180" s="20" t="s">
        <v>1258</v>
      </c>
      <c r="K1180" s="73">
        <v>2019</v>
      </c>
      <c r="L1180" s="58">
        <v>43800</v>
      </c>
      <c r="M1180" s="58">
        <v>43221</v>
      </c>
      <c r="N1180" s="73"/>
      <c r="O1180" s="20" t="s">
        <v>1243</v>
      </c>
      <c r="P1180" s="73" t="s">
        <v>1312</v>
      </c>
      <c r="Q1180" s="20" t="s">
        <v>1313</v>
      </c>
    </row>
    <row r="1181" spans="2:17" s="77" customFormat="1">
      <c r="B1181" s="124">
        <v>579</v>
      </c>
      <c r="C1181" s="20" t="s">
        <v>1243</v>
      </c>
      <c r="D1181" s="20" t="s">
        <v>1070</v>
      </c>
      <c r="E1181" s="20" t="s">
        <v>24</v>
      </c>
      <c r="F1181" s="20" t="s">
        <v>1070</v>
      </c>
      <c r="G1181" s="20" t="s">
        <v>24</v>
      </c>
      <c r="H1181" s="42" t="s">
        <v>1250</v>
      </c>
      <c r="I1181" s="73" t="s">
        <v>70</v>
      </c>
      <c r="J1181" s="20" t="s">
        <v>155</v>
      </c>
      <c r="K1181" s="73">
        <v>2019</v>
      </c>
      <c r="L1181" s="58">
        <v>43800</v>
      </c>
      <c r="M1181" s="58">
        <v>43221</v>
      </c>
      <c r="N1181" s="73"/>
      <c r="O1181" s="39" t="s">
        <v>1253</v>
      </c>
      <c r="P1181" s="74" t="s">
        <v>1312</v>
      </c>
      <c r="Q1181" s="73"/>
    </row>
    <row r="1182" spans="2:17" s="77" customFormat="1">
      <c r="B1182" s="124">
        <v>579</v>
      </c>
      <c r="C1182" s="20" t="s">
        <v>1243</v>
      </c>
      <c r="D1182" s="20" t="s">
        <v>1070</v>
      </c>
      <c r="E1182" s="20" t="s">
        <v>24</v>
      </c>
      <c r="F1182" s="20" t="s">
        <v>1070</v>
      </c>
      <c r="G1182" s="20" t="s">
        <v>24</v>
      </c>
      <c r="H1182" s="42" t="s">
        <v>1250</v>
      </c>
      <c r="I1182" s="73" t="s">
        <v>70</v>
      </c>
      <c r="J1182" s="20" t="s">
        <v>325</v>
      </c>
      <c r="K1182" s="73">
        <v>2019</v>
      </c>
      <c r="L1182" s="58">
        <v>43800</v>
      </c>
      <c r="M1182" s="58">
        <v>43221</v>
      </c>
      <c r="N1182" s="73"/>
      <c r="O1182" s="39" t="s">
        <v>1243</v>
      </c>
      <c r="P1182" s="74" t="s">
        <v>1312</v>
      </c>
      <c r="Q1182" s="39"/>
    </row>
    <row r="1183" spans="2:17" s="77" customFormat="1">
      <c r="B1183" s="124">
        <v>579</v>
      </c>
      <c r="C1183" s="20" t="s">
        <v>1243</v>
      </c>
      <c r="D1183" s="20" t="s">
        <v>1070</v>
      </c>
      <c r="E1183" s="20" t="s">
        <v>24</v>
      </c>
      <c r="F1183" s="20" t="s">
        <v>1070</v>
      </c>
      <c r="G1183" s="20" t="s">
        <v>24</v>
      </c>
      <c r="H1183" s="42" t="s">
        <v>1250</v>
      </c>
      <c r="I1183" s="73" t="s">
        <v>70</v>
      </c>
      <c r="J1183" s="20" t="s">
        <v>1007</v>
      </c>
      <c r="K1183" s="73">
        <v>2019</v>
      </c>
      <c r="L1183" s="58">
        <v>43800</v>
      </c>
      <c r="M1183" s="58">
        <v>43221</v>
      </c>
      <c r="N1183" s="73"/>
      <c r="O1183" s="39"/>
      <c r="P1183" s="74" t="s">
        <v>1312</v>
      </c>
      <c r="Q1183" s="20"/>
    </row>
    <row r="1184" spans="2:17" s="77" customFormat="1">
      <c r="B1184" s="124">
        <v>579</v>
      </c>
      <c r="C1184" s="20" t="s">
        <v>1243</v>
      </c>
      <c r="D1184" s="20" t="s">
        <v>1070</v>
      </c>
      <c r="E1184" s="20" t="s">
        <v>24</v>
      </c>
      <c r="F1184" s="20" t="s">
        <v>1070</v>
      </c>
      <c r="G1184" s="20" t="s">
        <v>24</v>
      </c>
      <c r="H1184" s="42" t="s">
        <v>1250</v>
      </c>
      <c r="I1184" s="73" t="s">
        <v>70</v>
      </c>
      <c r="J1184" s="20" t="s">
        <v>176</v>
      </c>
      <c r="K1184" s="73">
        <v>2019</v>
      </c>
      <c r="L1184" s="58">
        <v>43800</v>
      </c>
      <c r="M1184" s="58">
        <v>43221</v>
      </c>
      <c r="N1184" s="73"/>
      <c r="O1184" s="39" t="s">
        <v>422</v>
      </c>
      <c r="P1184" s="74" t="s">
        <v>1312</v>
      </c>
      <c r="Q1184" s="20"/>
    </row>
    <row r="1185" spans="2:17" s="77" customFormat="1">
      <c r="B1185" s="124">
        <v>579</v>
      </c>
      <c r="C1185" s="20" t="s">
        <v>1243</v>
      </c>
      <c r="D1185" s="20" t="s">
        <v>1070</v>
      </c>
      <c r="E1185" s="20" t="s">
        <v>24</v>
      </c>
      <c r="F1185" s="20" t="s">
        <v>1070</v>
      </c>
      <c r="G1185" s="20" t="s">
        <v>24</v>
      </c>
      <c r="H1185" s="42" t="s">
        <v>1250</v>
      </c>
      <c r="I1185" s="73" t="s">
        <v>70</v>
      </c>
      <c r="J1185" s="20" t="s">
        <v>1314</v>
      </c>
      <c r="K1185" s="73">
        <v>2019</v>
      </c>
      <c r="L1185" s="58">
        <v>43800</v>
      </c>
      <c r="M1185" s="58">
        <v>43221</v>
      </c>
      <c r="N1185" s="73"/>
      <c r="O1185" s="20" t="s">
        <v>1315</v>
      </c>
      <c r="P1185" s="73" t="s">
        <v>1312</v>
      </c>
      <c r="Q1185" s="20"/>
    </row>
    <row r="1186" spans="2:17" s="77" customFormat="1">
      <c r="B1186" s="124">
        <v>580</v>
      </c>
      <c r="C1186" s="39" t="s">
        <v>1243</v>
      </c>
      <c r="D1186" s="39" t="s">
        <v>1070</v>
      </c>
      <c r="E1186" s="39" t="s">
        <v>24</v>
      </c>
      <c r="F1186" s="39" t="s">
        <v>437</v>
      </c>
      <c r="G1186" s="39" t="s">
        <v>24</v>
      </c>
      <c r="H1186" s="65" t="s">
        <v>1305</v>
      </c>
      <c r="I1186" s="74" t="s">
        <v>70</v>
      </c>
      <c r="J1186" s="39" t="s">
        <v>79</v>
      </c>
      <c r="K1186" s="73">
        <v>2020</v>
      </c>
      <c r="L1186" s="60">
        <v>43831</v>
      </c>
      <c r="M1186" s="60">
        <v>43831</v>
      </c>
      <c r="N1186" s="74"/>
      <c r="O1186" s="39" t="s">
        <v>443</v>
      </c>
      <c r="P1186" s="74"/>
      <c r="Q1186" s="39" t="s">
        <v>1316</v>
      </c>
    </row>
    <row r="1187" spans="2:17" s="77" customFormat="1">
      <c r="B1187" s="124">
        <v>581</v>
      </c>
      <c r="C1187" s="39" t="s">
        <v>1243</v>
      </c>
      <c r="D1187" s="39" t="s">
        <v>1070</v>
      </c>
      <c r="E1187" s="39" t="s">
        <v>24</v>
      </c>
      <c r="F1187" s="39" t="s">
        <v>437</v>
      </c>
      <c r="G1187" s="39" t="s">
        <v>24</v>
      </c>
      <c r="H1187" s="65" t="s">
        <v>1305</v>
      </c>
      <c r="I1187" s="74" t="s">
        <v>70</v>
      </c>
      <c r="J1187" s="39" t="s">
        <v>79</v>
      </c>
      <c r="K1187" s="73">
        <v>2020</v>
      </c>
      <c r="L1187" s="58">
        <v>43831</v>
      </c>
      <c r="M1187" s="58">
        <v>43831</v>
      </c>
      <c r="N1187" s="73"/>
      <c r="O1187" s="20" t="s">
        <v>1317</v>
      </c>
      <c r="P1187" s="73"/>
      <c r="Q1187" s="20" t="s">
        <v>1318</v>
      </c>
    </row>
    <row r="1188" spans="2:17" s="77" customFormat="1">
      <c r="B1188" s="124">
        <v>582</v>
      </c>
      <c r="C1188" s="39" t="s">
        <v>1243</v>
      </c>
      <c r="D1188" s="39" t="s">
        <v>1070</v>
      </c>
      <c r="E1188" s="39" t="s">
        <v>24</v>
      </c>
      <c r="F1188" s="39" t="s">
        <v>1244</v>
      </c>
      <c r="G1188" s="39" t="s">
        <v>26</v>
      </c>
      <c r="H1188" s="65" t="s">
        <v>1319</v>
      </c>
      <c r="I1188" s="74" t="s">
        <v>70</v>
      </c>
      <c r="J1188" s="39" t="s">
        <v>71</v>
      </c>
      <c r="K1188" s="73">
        <v>2020</v>
      </c>
      <c r="L1188" s="58">
        <v>43891</v>
      </c>
      <c r="M1188" s="58">
        <v>43891</v>
      </c>
      <c r="N1188" s="20"/>
      <c r="O1188" s="20" t="s">
        <v>73</v>
      </c>
      <c r="P1188" s="20" t="s">
        <v>1320</v>
      </c>
      <c r="Q1188" s="20" t="s">
        <v>1321</v>
      </c>
    </row>
    <row r="1189" spans="2:17" s="77" customFormat="1">
      <c r="B1189" s="124">
        <v>582</v>
      </c>
      <c r="C1189" s="39" t="s">
        <v>1243</v>
      </c>
      <c r="D1189" s="39" t="s">
        <v>1070</v>
      </c>
      <c r="E1189" s="39" t="s">
        <v>24</v>
      </c>
      <c r="F1189" s="39" t="s">
        <v>1244</v>
      </c>
      <c r="G1189" s="39" t="s">
        <v>26</v>
      </c>
      <c r="H1189" s="65" t="s">
        <v>1319</v>
      </c>
      <c r="I1189" s="74" t="s">
        <v>70</v>
      </c>
      <c r="J1189" s="39" t="s">
        <v>76</v>
      </c>
      <c r="K1189" s="73">
        <v>2020</v>
      </c>
      <c r="L1189" s="58">
        <v>43891</v>
      </c>
      <c r="M1189" s="58">
        <v>43891</v>
      </c>
      <c r="N1189" s="20"/>
      <c r="O1189" s="20" t="s">
        <v>73</v>
      </c>
      <c r="P1189" s="20"/>
      <c r="Q1189" s="20"/>
    </row>
    <row r="1190" spans="2:17" s="77" customFormat="1">
      <c r="B1190" s="124">
        <v>582</v>
      </c>
      <c r="C1190" s="39" t="s">
        <v>1243</v>
      </c>
      <c r="D1190" s="39" t="s">
        <v>1070</v>
      </c>
      <c r="E1190" s="39" t="s">
        <v>24</v>
      </c>
      <c r="F1190" s="39" t="s">
        <v>1244</v>
      </c>
      <c r="G1190" s="39" t="s">
        <v>26</v>
      </c>
      <c r="H1190" s="65" t="s">
        <v>1319</v>
      </c>
      <c r="I1190" s="74" t="s">
        <v>70</v>
      </c>
      <c r="J1190" s="39" t="s">
        <v>77</v>
      </c>
      <c r="K1190" s="73">
        <v>2020</v>
      </c>
      <c r="L1190" s="58">
        <v>43891</v>
      </c>
      <c r="M1190" s="58">
        <v>43891</v>
      </c>
      <c r="N1190" s="20"/>
      <c r="O1190" s="20" t="s">
        <v>73</v>
      </c>
      <c r="P1190" s="20"/>
      <c r="Q1190" s="20"/>
    </row>
    <row r="1191" spans="2:17" s="77" customFormat="1">
      <c r="B1191" s="124">
        <v>582</v>
      </c>
      <c r="C1191" s="39" t="s">
        <v>1243</v>
      </c>
      <c r="D1191" s="39" t="s">
        <v>1070</v>
      </c>
      <c r="E1191" s="39" t="s">
        <v>24</v>
      </c>
      <c r="F1191" s="39" t="s">
        <v>1244</v>
      </c>
      <c r="G1191" s="39" t="s">
        <v>26</v>
      </c>
      <c r="H1191" s="65" t="s">
        <v>1319</v>
      </c>
      <c r="I1191" s="74" t="s">
        <v>70</v>
      </c>
      <c r="J1191" s="39" t="s">
        <v>79</v>
      </c>
      <c r="K1191" s="73">
        <v>2020</v>
      </c>
      <c r="L1191" s="58">
        <v>43891</v>
      </c>
      <c r="M1191" s="58">
        <v>43891</v>
      </c>
      <c r="N1191" s="20"/>
      <c r="O1191" s="20" t="s">
        <v>73</v>
      </c>
      <c r="P1191" s="20"/>
      <c r="Q1191" s="20"/>
    </row>
    <row r="1192" spans="2:17" s="77" customFormat="1">
      <c r="B1192" s="124">
        <v>582</v>
      </c>
      <c r="C1192" s="39" t="s">
        <v>1243</v>
      </c>
      <c r="D1192" s="39" t="s">
        <v>1070</v>
      </c>
      <c r="E1192" s="39" t="s">
        <v>24</v>
      </c>
      <c r="F1192" s="39" t="s">
        <v>1244</v>
      </c>
      <c r="G1192" s="39" t="s">
        <v>26</v>
      </c>
      <c r="H1192" s="65" t="s">
        <v>1319</v>
      </c>
      <c r="I1192" s="74" t="s">
        <v>70</v>
      </c>
      <c r="J1192" s="39" t="s">
        <v>1090</v>
      </c>
      <c r="K1192" s="73">
        <v>2020</v>
      </c>
      <c r="L1192" s="58">
        <v>43891</v>
      </c>
      <c r="M1192" s="58">
        <v>43617</v>
      </c>
      <c r="N1192" s="20"/>
      <c r="O1192" s="20" t="s">
        <v>73</v>
      </c>
      <c r="P1192" s="20" t="s">
        <v>1320</v>
      </c>
      <c r="Q1192" s="20"/>
    </row>
    <row r="1193" spans="2:17" s="77" customFormat="1">
      <c r="B1193" s="124">
        <v>583</v>
      </c>
      <c r="C1193" s="20" t="s">
        <v>1243</v>
      </c>
      <c r="D1193" s="20" t="s">
        <v>1070</v>
      </c>
      <c r="E1193" s="20" t="s">
        <v>24</v>
      </c>
      <c r="F1193" s="20"/>
      <c r="G1193" s="20" t="s">
        <v>203</v>
      </c>
      <c r="H1193" s="42"/>
      <c r="I1193" s="73" t="s">
        <v>168</v>
      </c>
      <c r="J1193" s="20" t="s">
        <v>106</v>
      </c>
      <c r="K1193" s="73">
        <v>2020</v>
      </c>
      <c r="L1193" s="58">
        <v>43983</v>
      </c>
      <c r="M1193" s="58">
        <v>42552</v>
      </c>
      <c r="N1193" s="73"/>
      <c r="O1193" s="20" t="s">
        <v>61</v>
      </c>
      <c r="P1193" s="73" t="s">
        <v>351</v>
      </c>
      <c r="Q1193" s="20" t="s">
        <v>1322</v>
      </c>
    </row>
    <row r="1194" spans="2:17" s="77" customFormat="1">
      <c r="B1194" s="124">
        <v>584</v>
      </c>
      <c r="C1194" s="39" t="s">
        <v>1243</v>
      </c>
      <c r="D1194" s="39" t="s">
        <v>1070</v>
      </c>
      <c r="E1194" s="39" t="s">
        <v>24</v>
      </c>
      <c r="F1194" s="39" t="s">
        <v>1226</v>
      </c>
      <c r="G1194" s="39" t="s">
        <v>26</v>
      </c>
      <c r="H1194" s="65" t="s">
        <v>1280</v>
      </c>
      <c r="I1194" s="74" t="s">
        <v>51</v>
      </c>
      <c r="J1194" s="39" t="s">
        <v>52</v>
      </c>
      <c r="K1194" s="73">
        <v>2020</v>
      </c>
      <c r="L1194" s="58">
        <v>44013</v>
      </c>
      <c r="M1194" s="58">
        <v>44013</v>
      </c>
      <c r="N1194" s="73"/>
      <c r="O1194" s="20"/>
      <c r="P1194" s="73"/>
      <c r="Q1194" s="20" t="s">
        <v>1323</v>
      </c>
    </row>
    <row r="1195" spans="2:17" s="77" customFormat="1">
      <c r="B1195" s="124">
        <v>585</v>
      </c>
      <c r="C1195" s="20" t="s">
        <v>1243</v>
      </c>
      <c r="D1195" s="20" t="s">
        <v>1070</v>
      </c>
      <c r="E1195" s="20" t="s">
        <v>24</v>
      </c>
      <c r="F1195" s="39" t="s">
        <v>989</v>
      </c>
      <c r="G1195" s="39" t="s">
        <v>24</v>
      </c>
      <c r="H1195" s="65" t="s">
        <v>1324</v>
      </c>
      <c r="I1195" s="74" t="s">
        <v>51</v>
      </c>
      <c r="J1195" s="39" t="s">
        <v>52</v>
      </c>
      <c r="K1195" s="73">
        <v>2020</v>
      </c>
      <c r="L1195" s="58">
        <v>44013</v>
      </c>
      <c r="M1195" s="58">
        <v>44013</v>
      </c>
      <c r="N1195" s="73"/>
      <c r="O1195" s="20"/>
      <c r="P1195" s="73"/>
      <c r="Q1195" s="20" t="s">
        <v>69</v>
      </c>
    </row>
    <row r="1196" spans="2:17" s="77" customFormat="1">
      <c r="B1196" s="124">
        <v>586</v>
      </c>
      <c r="C1196" s="39" t="s">
        <v>1243</v>
      </c>
      <c r="D1196" s="39" t="s">
        <v>1070</v>
      </c>
      <c r="E1196" s="39" t="s">
        <v>24</v>
      </c>
      <c r="F1196" s="39" t="s">
        <v>1070</v>
      </c>
      <c r="G1196" s="39" t="s">
        <v>24</v>
      </c>
      <c r="H1196" s="65" t="s">
        <v>1250</v>
      </c>
      <c r="I1196" s="74" t="s">
        <v>51</v>
      </c>
      <c r="J1196" s="39" t="s">
        <v>52</v>
      </c>
      <c r="K1196" s="73">
        <v>2020</v>
      </c>
      <c r="L1196" s="58">
        <v>44075</v>
      </c>
      <c r="M1196" s="58">
        <v>43800</v>
      </c>
      <c r="N1196" s="73"/>
      <c r="O1196" s="20" t="s">
        <v>99</v>
      </c>
      <c r="P1196" s="73"/>
      <c r="Q1196" s="20" t="s">
        <v>1325</v>
      </c>
    </row>
    <row r="1197" spans="2:17" s="77" customFormat="1">
      <c r="B1197" s="124">
        <v>587</v>
      </c>
      <c r="C1197" s="39" t="s">
        <v>1243</v>
      </c>
      <c r="D1197" s="39" t="s">
        <v>1070</v>
      </c>
      <c r="E1197" s="39" t="s">
        <v>24</v>
      </c>
      <c r="F1197" s="39" t="s">
        <v>856</v>
      </c>
      <c r="G1197" s="39" t="s">
        <v>24</v>
      </c>
      <c r="H1197" s="65" t="s">
        <v>1278</v>
      </c>
      <c r="I1197" s="74" t="s">
        <v>51</v>
      </c>
      <c r="J1197" s="39" t="s">
        <v>52</v>
      </c>
      <c r="K1197" s="73">
        <v>2020</v>
      </c>
      <c r="L1197" s="58">
        <v>44105</v>
      </c>
      <c r="M1197" s="58">
        <v>43983</v>
      </c>
      <c r="N1197" s="73"/>
      <c r="O1197" s="20" t="s">
        <v>64</v>
      </c>
      <c r="P1197" s="73"/>
      <c r="Q1197" s="20" t="s">
        <v>1326</v>
      </c>
    </row>
    <row r="1198" spans="2:17" s="77" customFormat="1">
      <c r="B1198" s="124">
        <v>588</v>
      </c>
      <c r="C1198" s="39" t="s">
        <v>1243</v>
      </c>
      <c r="D1198" s="39" t="s">
        <v>1070</v>
      </c>
      <c r="E1198" s="39" t="s">
        <v>24</v>
      </c>
      <c r="F1198" s="39" t="s">
        <v>437</v>
      </c>
      <c r="G1198" s="39" t="s">
        <v>24</v>
      </c>
      <c r="H1198" s="65" t="s">
        <v>1305</v>
      </c>
      <c r="I1198" s="74" t="s">
        <v>51</v>
      </c>
      <c r="J1198" s="39" t="s">
        <v>92</v>
      </c>
      <c r="K1198" s="73">
        <v>2020</v>
      </c>
      <c r="L1198" s="58">
        <v>44166</v>
      </c>
      <c r="M1198" s="58">
        <v>43862</v>
      </c>
      <c r="N1198" s="73"/>
      <c r="O1198" s="20" t="s">
        <v>443</v>
      </c>
      <c r="P1198" s="73"/>
      <c r="Q1198" s="20" t="s">
        <v>1327</v>
      </c>
    </row>
    <row r="1199" spans="2:17" s="77" customFormat="1">
      <c r="B1199" s="124">
        <v>589</v>
      </c>
      <c r="C1199" s="39" t="s">
        <v>1243</v>
      </c>
      <c r="D1199" s="39" t="s">
        <v>1070</v>
      </c>
      <c r="E1199" s="39" t="s">
        <v>24</v>
      </c>
      <c r="F1199" s="39" t="s">
        <v>1295</v>
      </c>
      <c r="G1199" s="39" t="s">
        <v>26</v>
      </c>
      <c r="H1199" s="65" t="s">
        <v>1296</v>
      </c>
      <c r="I1199" s="74" t="s">
        <v>70</v>
      </c>
      <c r="J1199" s="39" t="s">
        <v>89</v>
      </c>
      <c r="K1199" s="73">
        <v>2020</v>
      </c>
      <c r="L1199" s="58">
        <v>44166</v>
      </c>
      <c r="M1199" s="58">
        <v>43770</v>
      </c>
      <c r="N1199" s="20"/>
      <c r="O1199" s="20" t="s">
        <v>1328</v>
      </c>
      <c r="P1199" s="20" t="s">
        <v>1329</v>
      </c>
      <c r="Q1199" s="20" t="s">
        <v>1330</v>
      </c>
    </row>
    <row r="1200" spans="2:17" s="77" customFormat="1">
      <c r="B1200" s="124">
        <v>590</v>
      </c>
      <c r="C1200" s="39" t="s">
        <v>1243</v>
      </c>
      <c r="D1200" s="39" t="s">
        <v>1070</v>
      </c>
      <c r="E1200" s="39" t="s">
        <v>24</v>
      </c>
      <c r="F1200" s="39" t="s">
        <v>856</v>
      </c>
      <c r="G1200" s="39" t="s">
        <v>24</v>
      </c>
      <c r="H1200" s="65" t="s">
        <v>1278</v>
      </c>
      <c r="I1200" s="74" t="s">
        <v>70</v>
      </c>
      <c r="J1200" s="107" t="s">
        <v>1331</v>
      </c>
      <c r="K1200" s="73">
        <v>2020</v>
      </c>
      <c r="L1200" s="58">
        <v>44166</v>
      </c>
      <c r="M1200" s="58">
        <v>43770</v>
      </c>
      <c r="N1200" s="73"/>
      <c r="O1200" s="20" t="s">
        <v>86</v>
      </c>
      <c r="P1200" s="73"/>
      <c r="Q1200" s="20"/>
    </row>
    <row r="1201" spans="1:17" s="77" customFormat="1">
      <c r="B1201" s="124">
        <v>590</v>
      </c>
      <c r="C1201" s="39" t="s">
        <v>1243</v>
      </c>
      <c r="D1201" s="39" t="s">
        <v>1070</v>
      </c>
      <c r="E1201" s="39" t="s">
        <v>24</v>
      </c>
      <c r="F1201" s="39" t="s">
        <v>856</v>
      </c>
      <c r="G1201" s="39" t="s">
        <v>24</v>
      </c>
      <c r="H1201" s="65" t="s">
        <v>1278</v>
      </c>
      <c r="I1201" s="74" t="s">
        <v>70</v>
      </c>
      <c r="J1201" s="107" t="s">
        <v>1331</v>
      </c>
      <c r="K1201" s="73">
        <v>2020</v>
      </c>
      <c r="L1201" s="58">
        <v>44166</v>
      </c>
      <c r="M1201" s="58">
        <v>43770</v>
      </c>
      <c r="N1201" s="73"/>
      <c r="O1201" s="20" t="s">
        <v>1332</v>
      </c>
      <c r="P1201" s="73"/>
      <c r="Q1201" s="20"/>
    </row>
    <row r="1202" spans="1:17" s="77" customFormat="1">
      <c r="B1202" s="124">
        <v>590</v>
      </c>
      <c r="C1202" s="39" t="s">
        <v>1243</v>
      </c>
      <c r="D1202" s="39" t="s">
        <v>1070</v>
      </c>
      <c r="E1202" s="39" t="s">
        <v>24</v>
      </c>
      <c r="F1202" s="39" t="s">
        <v>856</v>
      </c>
      <c r="G1202" s="39" t="s">
        <v>24</v>
      </c>
      <c r="H1202" s="65" t="s">
        <v>1278</v>
      </c>
      <c r="I1202" s="74" t="s">
        <v>70</v>
      </c>
      <c r="J1202" s="39" t="s">
        <v>85</v>
      </c>
      <c r="K1202" s="73">
        <v>2020</v>
      </c>
      <c r="L1202" s="58">
        <v>44166</v>
      </c>
      <c r="M1202" s="58">
        <v>43770</v>
      </c>
      <c r="N1202" s="73"/>
      <c r="O1202" s="20" t="s">
        <v>1333</v>
      </c>
      <c r="P1202" s="73" t="s">
        <v>1334</v>
      </c>
      <c r="Q1202" s="20" t="s">
        <v>1335</v>
      </c>
    </row>
    <row r="1203" spans="1:17" s="77" customFormat="1">
      <c r="B1203" s="124">
        <v>590</v>
      </c>
      <c r="C1203" s="39" t="s">
        <v>1243</v>
      </c>
      <c r="D1203" s="39" t="s">
        <v>1070</v>
      </c>
      <c r="E1203" s="39" t="s">
        <v>24</v>
      </c>
      <c r="F1203" s="39" t="s">
        <v>856</v>
      </c>
      <c r="G1203" s="39" t="s">
        <v>24</v>
      </c>
      <c r="H1203" s="65" t="s">
        <v>1278</v>
      </c>
      <c r="I1203" s="74" t="s">
        <v>70</v>
      </c>
      <c r="J1203" s="20" t="s">
        <v>215</v>
      </c>
      <c r="K1203" s="73">
        <v>2020</v>
      </c>
      <c r="L1203" s="58">
        <v>44166</v>
      </c>
      <c r="M1203" s="58">
        <v>43770</v>
      </c>
      <c r="N1203" s="73"/>
      <c r="O1203" s="20" t="s">
        <v>1336</v>
      </c>
      <c r="P1203" s="73"/>
      <c r="Q1203" s="20"/>
    </row>
    <row r="1204" spans="1:17" s="77" customFormat="1">
      <c r="B1204" s="124">
        <v>590</v>
      </c>
      <c r="C1204" s="39" t="s">
        <v>1243</v>
      </c>
      <c r="D1204" s="39" t="s">
        <v>1070</v>
      </c>
      <c r="E1204" s="39" t="s">
        <v>24</v>
      </c>
      <c r="F1204" s="39" t="s">
        <v>856</v>
      </c>
      <c r="G1204" s="39" t="s">
        <v>24</v>
      </c>
      <c r="H1204" s="65" t="s">
        <v>1278</v>
      </c>
      <c r="I1204" s="74" t="s">
        <v>70</v>
      </c>
      <c r="J1204" s="39" t="s">
        <v>625</v>
      </c>
      <c r="K1204" s="73">
        <v>2020</v>
      </c>
      <c r="L1204" s="58">
        <v>44166</v>
      </c>
      <c r="M1204" s="58">
        <v>43770</v>
      </c>
      <c r="N1204" s="73"/>
      <c r="O1204" s="20" t="s">
        <v>1333</v>
      </c>
      <c r="P1204" s="73" t="s">
        <v>1337</v>
      </c>
      <c r="Q1204" s="20"/>
    </row>
    <row r="1205" spans="1:17" s="77" customFormat="1">
      <c r="B1205" s="124">
        <v>590</v>
      </c>
      <c r="C1205" s="39" t="s">
        <v>1243</v>
      </c>
      <c r="D1205" s="39" t="s">
        <v>1070</v>
      </c>
      <c r="E1205" s="39" t="s">
        <v>24</v>
      </c>
      <c r="F1205" s="39" t="s">
        <v>856</v>
      </c>
      <c r="G1205" s="39" t="s">
        <v>24</v>
      </c>
      <c r="H1205" s="65" t="s">
        <v>1278</v>
      </c>
      <c r="I1205" s="74" t="s">
        <v>70</v>
      </c>
      <c r="J1205" s="39" t="s">
        <v>625</v>
      </c>
      <c r="K1205" s="73">
        <v>2020</v>
      </c>
      <c r="L1205" s="58">
        <v>44166</v>
      </c>
      <c r="M1205" s="58">
        <v>43770</v>
      </c>
      <c r="N1205" s="73"/>
      <c r="O1205" s="20" t="s">
        <v>1338</v>
      </c>
      <c r="P1205" s="73" t="s">
        <v>1339</v>
      </c>
      <c r="Q1205" s="20"/>
    </row>
    <row r="1206" spans="1:17" s="77" customFormat="1">
      <c r="B1206" s="124">
        <v>590</v>
      </c>
      <c r="C1206" s="39" t="s">
        <v>1243</v>
      </c>
      <c r="D1206" s="39" t="s">
        <v>1070</v>
      </c>
      <c r="E1206" s="39" t="s">
        <v>24</v>
      </c>
      <c r="F1206" s="39" t="s">
        <v>856</v>
      </c>
      <c r="G1206" s="39" t="s">
        <v>24</v>
      </c>
      <c r="H1206" s="65" t="s">
        <v>1278</v>
      </c>
      <c r="I1206" s="74" t="s">
        <v>70</v>
      </c>
      <c r="J1206" s="39" t="s">
        <v>89</v>
      </c>
      <c r="K1206" s="73">
        <v>2020</v>
      </c>
      <c r="L1206" s="58">
        <v>44166</v>
      </c>
      <c r="M1206" s="58">
        <v>43770</v>
      </c>
      <c r="N1206" s="73"/>
      <c r="O1206" s="20" t="s">
        <v>1328</v>
      </c>
      <c r="P1206" s="73"/>
      <c r="Q1206" s="20"/>
    </row>
    <row r="1207" spans="1:17" s="77" customFormat="1">
      <c r="B1207" s="124">
        <v>591</v>
      </c>
      <c r="C1207" s="39" t="s">
        <v>1243</v>
      </c>
      <c r="D1207" s="39" t="s">
        <v>1070</v>
      </c>
      <c r="E1207" s="39" t="s">
        <v>24</v>
      </c>
      <c r="F1207" s="39" t="s">
        <v>856</v>
      </c>
      <c r="G1207" s="39" t="s">
        <v>24</v>
      </c>
      <c r="H1207" s="65" t="s">
        <v>1278</v>
      </c>
      <c r="I1207" s="74" t="s">
        <v>176</v>
      </c>
      <c r="J1207" s="39" t="s">
        <v>205</v>
      </c>
      <c r="K1207" s="73">
        <v>2020</v>
      </c>
      <c r="L1207" s="40">
        <v>44166</v>
      </c>
      <c r="M1207" s="40">
        <v>44166</v>
      </c>
      <c r="N1207" s="20"/>
      <c r="O1207" s="39" t="s">
        <v>206</v>
      </c>
      <c r="P1207" s="74" t="s">
        <v>1340</v>
      </c>
      <c r="Q1207" s="39" t="s">
        <v>1341</v>
      </c>
    </row>
    <row r="1208" spans="1:17" s="77" customFormat="1">
      <c r="B1208" s="124">
        <v>592</v>
      </c>
      <c r="C1208" s="39" t="s">
        <v>1243</v>
      </c>
      <c r="D1208" s="39" t="s">
        <v>1070</v>
      </c>
      <c r="E1208" s="39" t="s">
        <v>24</v>
      </c>
      <c r="F1208" s="39" t="s">
        <v>957</v>
      </c>
      <c r="G1208" s="39" t="s">
        <v>24</v>
      </c>
      <c r="H1208" s="65" t="s">
        <v>1342</v>
      </c>
      <c r="I1208" s="74" t="s">
        <v>51</v>
      </c>
      <c r="J1208" s="39" t="s">
        <v>52</v>
      </c>
      <c r="K1208" s="73">
        <v>2021</v>
      </c>
      <c r="L1208" s="40">
        <v>44440</v>
      </c>
      <c r="M1208" s="40">
        <v>44440</v>
      </c>
      <c r="N1208" s="20"/>
      <c r="O1208" s="20"/>
      <c r="P1208" s="73"/>
      <c r="Q1208" s="39" t="s">
        <v>69</v>
      </c>
    </row>
    <row r="1209" spans="1:17" s="77" customFormat="1">
      <c r="B1209" s="124">
        <v>593</v>
      </c>
      <c r="C1209" s="39" t="s">
        <v>1243</v>
      </c>
      <c r="D1209" s="39" t="s">
        <v>1070</v>
      </c>
      <c r="E1209" s="39" t="s">
        <v>24</v>
      </c>
      <c r="F1209" s="39"/>
      <c r="G1209" s="39" t="s">
        <v>203</v>
      </c>
      <c r="H1209" s="42"/>
      <c r="I1209" s="74" t="s">
        <v>180</v>
      </c>
      <c r="J1209" s="73" t="s">
        <v>226</v>
      </c>
      <c r="K1209" s="73">
        <v>2021</v>
      </c>
      <c r="L1209" s="40">
        <v>44470</v>
      </c>
      <c r="M1209" s="40">
        <v>44440</v>
      </c>
      <c r="N1209" s="39"/>
      <c r="O1209" s="39" t="s">
        <v>227</v>
      </c>
      <c r="P1209" s="74" t="s">
        <v>228</v>
      </c>
      <c r="Q1209" s="39" t="s">
        <v>1343</v>
      </c>
    </row>
    <row r="1210" spans="1:17" s="77" customFormat="1">
      <c r="B1210" s="124">
        <v>593</v>
      </c>
      <c r="C1210" s="20" t="s">
        <v>1243</v>
      </c>
      <c r="D1210" s="20" t="s">
        <v>1070</v>
      </c>
      <c r="E1210" s="20" t="s">
        <v>24</v>
      </c>
      <c r="F1210" s="20"/>
      <c r="G1210" s="20" t="s">
        <v>203</v>
      </c>
      <c r="H1210" s="42"/>
      <c r="I1210" s="73" t="s">
        <v>180</v>
      </c>
      <c r="J1210" s="20" t="s">
        <v>106</v>
      </c>
      <c r="K1210" s="73">
        <v>2021</v>
      </c>
      <c r="L1210" s="40">
        <v>44470</v>
      </c>
      <c r="M1210" s="40">
        <v>44440</v>
      </c>
      <c r="N1210" s="20"/>
      <c r="O1210" s="20" t="s">
        <v>1344</v>
      </c>
      <c r="P1210" s="73" t="s">
        <v>1345</v>
      </c>
      <c r="Q1210" s="20"/>
    </row>
    <row r="1211" spans="1:17" s="77" customFormat="1">
      <c r="B1211" s="124">
        <v>593</v>
      </c>
      <c r="C1211" s="39" t="s">
        <v>1243</v>
      </c>
      <c r="D1211" s="39" t="s">
        <v>1070</v>
      </c>
      <c r="E1211" s="39" t="s">
        <v>24</v>
      </c>
      <c r="F1211" s="39"/>
      <c r="G1211" s="39" t="s">
        <v>203</v>
      </c>
      <c r="H1211" s="42"/>
      <c r="I1211" s="74" t="s">
        <v>180</v>
      </c>
      <c r="J1211" s="39" t="s">
        <v>119</v>
      </c>
      <c r="K1211" s="73">
        <v>2021</v>
      </c>
      <c r="L1211" s="40">
        <v>44470</v>
      </c>
      <c r="M1211" s="40">
        <v>44440</v>
      </c>
      <c r="N1211" s="39"/>
      <c r="O1211" s="39" t="s">
        <v>522</v>
      </c>
      <c r="P1211" s="74" t="s">
        <v>1346</v>
      </c>
      <c r="Q1211" s="20"/>
    </row>
    <row r="1212" spans="1:17" s="77" customFormat="1">
      <c r="B1212" s="124">
        <v>594</v>
      </c>
      <c r="C1212" s="39" t="s">
        <v>1243</v>
      </c>
      <c r="D1212" s="39" t="s">
        <v>1070</v>
      </c>
      <c r="E1212" s="39" t="s">
        <v>24</v>
      </c>
      <c r="F1212" s="39"/>
      <c r="G1212" s="39" t="s">
        <v>203</v>
      </c>
      <c r="H1212" s="42"/>
      <c r="I1212" s="74" t="s">
        <v>60</v>
      </c>
      <c r="J1212" s="39" t="s">
        <v>60</v>
      </c>
      <c r="K1212" s="73">
        <v>2021</v>
      </c>
      <c r="L1212" s="40">
        <v>44470</v>
      </c>
      <c r="M1212" s="40">
        <v>44470</v>
      </c>
      <c r="N1212" s="20"/>
      <c r="O1212" s="39" t="s">
        <v>195</v>
      </c>
      <c r="P1212" s="74" t="s">
        <v>196</v>
      </c>
      <c r="Q1212" s="39" t="s">
        <v>1347</v>
      </c>
    </row>
    <row r="1213" spans="1:17" s="77" customFormat="1">
      <c r="B1213" s="124">
        <v>595</v>
      </c>
      <c r="C1213" s="39" t="s">
        <v>1243</v>
      </c>
      <c r="D1213" s="39" t="s">
        <v>1070</v>
      </c>
      <c r="E1213" s="39" t="s">
        <v>24</v>
      </c>
      <c r="F1213" s="39" t="s">
        <v>1070</v>
      </c>
      <c r="G1213" s="39" t="s">
        <v>24</v>
      </c>
      <c r="H1213" s="42"/>
      <c r="I1213" s="74" t="s">
        <v>70</v>
      </c>
      <c r="J1213" s="39" t="s">
        <v>270</v>
      </c>
      <c r="K1213" s="73">
        <v>2021</v>
      </c>
      <c r="L1213" s="58">
        <v>44531</v>
      </c>
      <c r="M1213" s="58">
        <v>44105</v>
      </c>
      <c r="N1213" s="74"/>
      <c r="O1213" s="39" t="s">
        <v>522</v>
      </c>
      <c r="P1213" s="74" t="s">
        <v>1348</v>
      </c>
      <c r="Q1213" s="39" t="s">
        <v>1349</v>
      </c>
    </row>
    <row r="1214" spans="1:17" s="81" customFormat="1">
      <c r="A1214" s="77"/>
      <c r="B1214" s="124">
        <v>596</v>
      </c>
      <c r="C1214" s="39" t="s">
        <v>1243</v>
      </c>
      <c r="D1214" s="39" t="s">
        <v>1070</v>
      </c>
      <c r="E1214" s="39" t="s">
        <v>24</v>
      </c>
      <c r="F1214" s="39" t="s">
        <v>1310</v>
      </c>
      <c r="G1214" s="39" t="s">
        <v>26</v>
      </c>
      <c r="H1214" s="65" t="s">
        <v>1350</v>
      </c>
      <c r="I1214" s="74" t="s">
        <v>51</v>
      </c>
      <c r="J1214" s="39" t="s">
        <v>52</v>
      </c>
      <c r="K1214" s="73">
        <v>2021</v>
      </c>
      <c r="L1214" s="40">
        <v>44531</v>
      </c>
      <c r="M1214" s="40">
        <v>44531</v>
      </c>
      <c r="N1214" s="20"/>
      <c r="O1214" s="20"/>
      <c r="P1214" s="73"/>
      <c r="Q1214" s="39" t="s">
        <v>69</v>
      </c>
    </row>
    <row r="1215" spans="1:17" s="81" customFormat="1">
      <c r="A1215" s="77"/>
      <c r="B1215" s="124">
        <v>597</v>
      </c>
      <c r="C1215" s="39" t="s">
        <v>1243</v>
      </c>
      <c r="D1215" s="39" t="s">
        <v>1070</v>
      </c>
      <c r="E1215" s="39" t="s">
        <v>24</v>
      </c>
      <c r="F1215" s="39"/>
      <c r="G1215" s="39" t="s">
        <v>203</v>
      </c>
      <c r="H1215" s="74"/>
      <c r="I1215" s="74" t="s">
        <v>51</v>
      </c>
      <c r="J1215" s="39" t="s">
        <v>52</v>
      </c>
      <c r="K1215" s="73">
        <v>2022</v>
      </c>
      <c r="L1215" s="58">
        <v>44896</v>
      </c>
      <c r="M1215" s="40">
        <v>44228</v>
      </c>
      <c r="N1215" s="39" t="s">
        <v>72</v>
      </c>
      <c r="O1215" s="39" t="s">
        <v>443</v>
      </c>
      <c r="P1215" s="74" t="s">
        <v>1351</v>
      </c>
      <c r="Q1215" s="20"/>
    </row>
    <row r="1216" spans="1:17" s="81" customFormat="1">
      <c r="A1216" s="77"/>
      <c r="B1216" s="124">
        <v>597</v>
      </c>
      <c r="C1216" s="39" t="s">
        <v>1243</v>
      </c>
      <c r="D1216" s="39" t="s">
        <v>1070</v>
      </c>
      <c r="E1216" s="39" t="s">
        <v>24</v>
      </c>
      <c r="F1216" s="39"/>
      <c r="G1216" s="39" t="s">
        <v>203</v>
      </c>
      <c r="H1216" s="74"/>
      <c r="I1216" s="91" t="s">
        <v>51</v>
      </c>
      <c r="J1216" s="54" t="s">
        <v>96</v>
      </c>
      <c r="K1216" s="76">
        <v>2022</v>
      </c>
      <c r="L1216" s="64">
        <v>44896</v>
      </c>
      <c r="M1216" s="68">
        <v>44228</v>
      </c>
      <c r="N1216" s="54" t="s">
        <v>72</v>
      </c>
      <c r="O1216" s="54" t="s">
        <v>389</v>
      </c>
      <c r="P1216" s="76"/>
      <c r="Q1216" s="39" t="s">
        <v>1352</v>
      </c>
    </row>
    <row r="1217" spans="2:17" s="80" customFormat="1">
      <c r="B1217" s="124">
        <v>598</v>
      </c>
      <c r="C1217" s="79" t="s">
        <v>1243</v>
      </c>
      <c r="D1217" s="79" t="s">
        <v>1070</v>
      </c>
      <c r="E1217" s="79" t="s">
        <v>24</v>
      </c>
      <c r="F1217" s="79"/>
      <c r="G1217" s="79" t="s">
        <v>203</v>
      </c>
      <c r="H1217" s="83"/>
      <c r="I1217" s="76" t="s">
        <v>60</v>
      </c>
      <c r="J1217" s="53" t="s">
        <v>223</v>
      </c>
      <c r="K1217" s="76">
        <v>2022</v>
      </c>
      <c r="L1217" s="64">
        <v>44896</v>
      </c>
      <c r="M1217" s="64">
        <v>44713</v>
      </c>
      <c r="N1217" s="54" t="s">
        <v>72</v>
      </c>
      <c r="O1217" s="53" t="s">
        <v>61</v>
      </c>
      <c r="P1217" s="76" t="s">
        <v>224</v>
      </c>
      <c r="Q1217" s="82"/>
    </row>
    <row r="1218" spans="2:17" s="80" customFormat="1">
      <c r="B1218" s="124">
        <v>598</v>
      </c>
      <c r="C1218" s="79" t="s">
        <v>1243</v>
      </c>
      <c r="D1218" s="79" t="s">
        <v>1070</v>
      </c>
      <c r="E1218" s="79" t="s">
        <v>24</v>
      </c>
      <c r="F1218" s="79"/>
      <c r="G1218" s="79" t="s">
        <v>203</v>
      </c>
      <c r="H1218" s="83"/>
      <c r="I1218" s="76" t="s">
        <v>60</v>
      </c>
      <c r="J1218" s="53" t="s">
        <v>60</v>
      </c>
      <c r="K1218" s="76">
        <v>2022</v>
      </c>
      <c r="L1218" s="64">
        <v>44896</v>
      </c>
      <c r="M1218" s="64">
        <v>44713</v>
      </c>
      <c r="N1218" s="54" t="s">
        <v>72</v>
      </c>
      <c r="O1218" s="53" t="s">
        <v>61</v>
      </c>
      <c r="P1218" s="76" t="s">
        <v>340</v>
      </c>
      <c r="Q1218" s="82" t="s">
        <v>2228</v>
      </c>
    </row>
    <row r="1219" spans="2:17" s="77" customFormat="1">
      <c r="B1219" s="124">
        <v>599</v>
      </c>
      <c r="C1219" s="20" t="s">
        <v>1243</v>
      </c>
      <c r="D1219" s="20" t="s">
        <v>1070</v>
      </c>
      <c r="E1219" s="20" t="s">
        <v>24</v>
      </c>
      <c r="F1219" s="20" t="s">
        <v>1310</v>
      </c>
      <c r="G1219" s="20" t="s">
        <v>26</v>
      </c>
      <c r="H1219" s="20" t="s">
        <v>1350</v>
      </c>
      <c r="I1219" s="76" t="s">
        <v>51</v>
      </c>
      <c r="J1219" s="53" t="s">
        <v>92</v>
      </c>
      <c r="K1219" s="76">
        <v>2023</v>
      </c>
      <c r="L1219" s="64">
        <v>45261</v>
      </c>
      <c r="M1219" s="64">
        <v>44713</v>
      </c>
      <c r="N1219" s="54" t="s">
        <v>72</v>
      </c>
      <c r="O1219" s="53" t="s">
        <v>443</v>
      </c>
      <c r="P1219" s="76"/>
      <c r="Q1219" s="20" t="s">
        <v>1353</v>
      </c>
    </row>
    <row r="1220" spans="2:17" s="77" customFormat="1">
      <c r="B1220" s="124">
        <v>599</v>
      </c>
      <c r="C1220" s="20" t="s">
        <v>1243</v>
      </c>
      <c r="D1220" s="20" t="s">
        <v>1070</v>
      </c>
      <c r="E1220" s="20" t="s">
        <v>24</v>
      </c>
      <c r="F1220" s="20" t="s">
        <v>1083</v>
      </c>
      <c r="G1220" s="20" t="s">
        <v>26</v>
      </c>
      <c r="H1220" s="42" t="s">
        <v>1354</v>
      </c>
      <c r="I1220" s="73" t="s">
        <v>51</v>
      </c>
      <c r="J1220" s="20" t="s">
        <v>92</v>
      </c>
      <c r="K1220" s="73">
        <v>2023</v>
      </c>
      <c r="L1220" s="58">
        <v>45261</v>
      </c>
      <c r="M1220" s="58">
        <v>44713</v>
      </c>
      <c r="N1220" s="39" t="s">
        <v>72</v>
      </c>
      <c r="O1220" s="20" t="s">
        <v>443</v>
      </c>
      <c r="P1220" s="73"/>
      <c r="Q1220" s="20"/>
    </row>
    <row r="1221" spans="2:17" s="77" customFormat="1">
      <c r="B1221" s="124">
        <v>599</v>
      </c>
      <c r="C1221" s="20" t="s">
        <v>1243</v>
      </c>
      <c r="D1221" s="20" t="s">
        <v>1070</v>
      </c>
      <c r="E1221" s="20" t="s">
        <v>24</v>
      </c>
      <c r="F1221" s="20" t="s">
        <v>1270</v>
      </c>
      <c r="G1221" s="20" t="s">
        <v>26</v>
      </c>
      <c r="H1221" s="42" t="s">
        <v>1271</v>
      </c>
      <c r="I1221" s="73" t="s">
        <v>51</v>
      </c>
      <c r="J1221" s="20" t="s">
        <v>92</v>
      </c>
      <c r="K1221" s="73">
        <v>2023</v>
      </c>
      <c r="L1221" s="58">
        <v>45261</v>
      </c>
      <c r="M1221" s="58">
        <v>44713</v>
      </c>
      <c r="N1221" s="39" t="s">
        <v>72</v>
      </c>
      <c r="O1221" s="20" t="s">
        <v>443</v>
      </c>
      <c r="P1221" s="73"/>
      <c r="Q1221" s="20"/>
    </row>
    <row r="1222" spans="2:17" s="77" customFormat="1">
      <c r="B1222" s="124">
        <v>600</v>
      </c>
      <c r="C1222" s="20" t="s">
        <v>1355</v>
      </c>
      <c r="D1222" s="20" t="s">
        <v>434</v>
      </c>
      <c r="E1222" s="20" t="s">
        <v>24</v>
      </c>
      <c r="F1222" s="20" t="s">
        <v>1356</v>
      </c>
      <c r="G1222" s="20" t="s">
        <v>24</v>
      </c>
      <c r="H1222" s="58" t="s">
        <v>1357</v>
      </c>
      <c r="I1222" s="73" t="s">
        <v>51</v>
      </c>
      <c r="J1222" s="20" t="s">
        <v>78</v>
      </c>
      <c r="K1222" s="73">
        <v>2017</v>
      </c>
      <c r="L1222" s="58">
        <v>42736</v>
      </c>
      <c r="M1222" s="58">
        <v>42736</v>
      </c>
      <c r="N1222" s="73"/>
      <c r="O1222" s="20" t="s">
        <v>187</v>
      </c>
      <c r="P1222" s="20"/>
      <c r="Q1222" s="20"/>
    </row>
    <row r="1223" spans="2:17" s="77" customFormat="1">
      <c r="B1223" s="124">
        <v>600</v>
      </c>
      <c r="C1223" s="20" t="s">
        <v>1355</v>
      </c>
      <c r="D1223" s="20" t="s">
        <v>434</v>
      </c>
      <c r="E1223" s="20" t="s">
        <v>24</v>
      </c>
      <c r="F1223" s="20" t="s">
        <v>1356</v>
      </c>
      <c r="G1223" s="20" t="s">
        <v>24</v>
      </c>
      <c r="H1223" s="58" t="s">
        <v>1357</v>
      </c>
      <c r="I1223" s="73" t="s">
        <v>51</v>
      </c>
      <c r="J1223" s="20" t="s">
        <v>92</v>
      </c>
      <c r="K1223" s="73">
        <v>2017</v>
      </c>
      <c r="L1223" s="58">
        <v>42736</v>
      </c>
      <c r="M1223" s="58">
        <v>42736</v>
      </c>
      <c r="N1223" s="20"/>
      <c r="O1223" s="20" t="s">
        <v>187</v>
      </c>
      <c r="P1223" s="20"/>
      <c r="Q1223" s="39"/>
    </row>
    <row r="1224" spans="2:17" s="77" customFormat="1">
      <c r="B1224" s="124">
        <v>600</v>
      </c>
      <c r="C1224" s="20" t="s">
        <v>1355</v>
      </c>
      <c r="D1224" s="20" t="s">
        <v>434</v>
      </c>
      <c r="E1224" s="20" t="s">
        <v>24</v>
      </c>
      <c r="F1224" s="20" t="s">
        <v>1356</v>
      </c>
      <c r="G1224" s="20" t="s">
        <v>24</v>
      </c>
      <c r="H1224" s="58" t="s">
        <v>1357</v>
      </c>
      <c r="I1224" s="73" t="s">
        <v>51</v>
      </c>
      <c r="J1224" s="20" t="s">
        <v>113</v>
      </c>
      <c r="K1224" s="73">
        <v>2017</v>
      </c>
      <c r="L1224" s="58">
        <v>42736</v>
      </c>
      <c r="M1224" s="58">
        <v>42736</v>
      </c>
      <c r="N1224" s="20"/>
      <c r="O1224" s="20" t="s">
        <v>187</v>
      </c>
      <c r="P1224" s="20" t="s">
        <v>1358</v>
      </c>
      <c r="Q1224" s="20"/>
    </row>
    <row r="1225" spans="2:17" s="77" customFormat="1">
      <c r="B1225" s="124">
        <v>600</v>
      </c>
      <c r="C1225" s="20" t="s">
        <v>1355</v>
      </c>
      <c r="D1225" s="20" t="s">
        <v>434</v>
      </c>
      <c r="E1225" s="20" t="s">
        <v>24</v>
      </c>
      <c r="F1225" s="20" t="s">
        <v>1356</v>
      </c>
      <c r="G1225" s="20" t="s">
        <v>24</v>
      </c>
      <c r="H1225" s="58" t="s">
        <v>1357</v>
      </c>
      <c r="I1225" s="73" t="s">
        <v>51</v>
      </c>
      <c r="J1225" s="20" t="s">
        <v>587</v>
      </c>
      <c r="K1225" s="73">
        <v>2017</v>
      </c>
      <c r="L1225" s="58">
        <v>42736</v>
      </c>
      <c r="M1225" s="58">
        <v>42736</v>
      </c>
      <c r="N1225" s="20"/>
      <c r="O1225" s="20" t="s">
        <v>187</v>
      </c>
      <c r="P1225" s="20"/>
      <c r="Q1225" s="20"/>
    </row>
    <row r="1226" spans="2:17" s="77" customFormat="1">
      <c r="B1226" s="124">
        <v>600</v>
      </c>
      <c r="C1226" s="20" t="s">
        <v>1355</v>
      </c>
      <c r="D1226" s="20" t="s">
        <v>434</v>
      </c>
      <c r="E1226" s="20" t="s">
        <v>24</v>
      </c>
      <c r="F1226" s="20" t="s">
        <v>1356</v>
      </c>
      <c r="G1226" s="20" t="s">
        <v>24</v>
      </c>
      <c r="H1226" s="58" t="s">
        <v>1357</v>
      </c>
      <c r="I1226" s="73" t="s">
        <v>51</v>
      </c>
      <c r="J1226" s="20" t="s">
        <v>527</v>
      </c>
      <c r="K1226" s="73">
        <v>2017</v>
      </c>
      <c r="L1226" s="58">
        <v>42736</v>
      </c>
      <c r="M1226" s="58">
        <v>42736</v>
      </c>
      <c r="N1226" s="20"/>
      <c r="O1226" s="39" t="s">
        <v>187</v>
      </c>
      <c r="P1226" s="39"/>
      <c r="Q1226" s="39"/>
    </row>
    <row r="1227" spans="2:17" s="77" customFormat="1">
      <c r="B1227" s="124">
        <v>600</v>
      </c>
      <c r="C1227" s="20" t="s">
        <v>1355</v>
      </c>
      <c r="D1227" s="20" t="s">
        <v>434</v>
      </c>
      <c r="E1227" s="20" t="s">
        <v>24</v>
      </c>
      <c r="F1227" s="20" t="s">
        <v>1356</v>
      </c>
      <c r="G1227" s="20" t="s">
        <v>24</v>
      </c>
      <c r="H1227" s="58" t="s">
        <v>1357</v>
      </c>
      <c r="I1227" s="73" t="s">
        <v>51</v>
      </c>
      <c r="J1227" s="73" t="s">
        <v>259</v>
      </c>
      <c r="K1227" s="73">
        <v>2017</v>
      </c>
      <c r="L1227" s="58">
        <v>42752</v>
      </c>
      <c r="M1227" s="58">
        <v>42752</v>
      </c>
      <c r="N1227" s="20"/>
      <c r="O1227" s="39" t="s">
        <v>187</v>
      </c>
      <c r="P1227" s="20"/>
      <c r="Q1227" s="39"/>
    </row>
    <row r="1228" spans="2:17" s="77" customFormat="1">
      <c r="B1228" s="124">
        <v>600</v>
      </c>
      <c r="C1228" s="20" t="s">
        <v>1355</v>
      </c>
      <c r="D1228" s="20" t="s">
        <v>434</v>
      </c>
      <c r="E1228" s="20" t="s">
        <v>24</v>
      </c>
      <c r="F1228" s="20" t="s">
        <v>1356</v>
      </c>
      <c r="G1228" s="20" t="s">
        <v>24</v>
      </c>
      <c r="H1228" s="58" t="s">
        <v>1357</v>
      </c>
      <c r="I1228" s="73" t="s">
        <v>51</v>
      </c>
      <c r="J1228" s="73" t="s">
        <v>96</v>
      </c>
      <c r="K1228" s="73">
        <v>2017</v>
      </c>
      <c r="L1228" s="58">
        <v>42752</v>
      </c>
      <c r="M1228" s="58">
        <v>42752</v>
      </c>
      <c r="N1228" s="20"/>
      <c r="O1228" s="20" t="s">
        <v>187</v>
      </c>
      <c r="P1228" s="20"/>
      <c r="Q1228" s="20"/>
    </row>
    <row r="1229" spans="2:17" s="77" customFormat="1">
      <c r="B1229" s="124">
        <v>601</v>
      </c>
      <c r="C1229" s="20" t="s">
        <v>1355</v>
      </c>
      <c r="D1229" s="20" t="s">
        <v>434</v>
      </c>
      <c r="E1229" s="20" t="s">
        <v>24</v>
      </c>
      <c r="F1229" s="20" t="s">
        <v>434</v>
      </c>
      <c r="G1229" s="20" t="s">
        <v>24</v>
      </c>
      <c r="H1229" s="20" t="s">
        <v>1359</v>
      </c>
      <c r="I1229" s="73" t="s">
        <v>51</v>
      </c>
      <c r="J1229" s="20" t="s">
        <v>78</v>
      </c>
      <c r="K1229" s="73">
        <v>2017</v>
      </c>
      <c r="L1229" s="58">
        <v>43070</v>
      </c>
      <c r="M1229" s="58">
        <v>43132</v>
      </c>
      <c r="N1229" s="20"/>
      <c r="O1229" s="39" t="s">
        <v>93</v>
      </c>
      <c r="P1229" s="39"/>
      <c r="Q1229" s="73" t="s">
        <v>1360</v>
      </c>
    </row>
    <row r="1230" spans="2:17" s="77" customFormat="1">
      <c r="B1230" s="124">
        <v>601</v>
      </c>
      <c r="C1230" s="20" t="s">
        <v>1355</v>
      </c>
      <c r="D1230" s="20" t="s">
        <v>434</v>
      </c>
      <c r="E1230" s="20" t="s">
        <v>24</v>
      </c>
      <c r="F1230" s="20" t="s">
        <v>1361</v>
      </c>
      <c r="G1230" s="20" t="s">
        <v>24</v>
      </c>
      <c r="H1230" s="20" t="s">
        <v>1362</v>
      </c>
      <c r="I1230" s="73" t="s">
        <v>51</v>
      </c>
      <c r="J1230" s="20" t="s">
        <v>78</v>
      </c>
      <c r="K1230" s="73">
        <v>2017</v>
      </c>
      <c r="L1230" s="58">
        <v>43070</v>
      </c>
      <c r="M1230" s="58">
        <v>43132</v>
      </c>
      <c r="N1230" s="20"/>
      <c r="O1230" s="39"/>
      <c r="P1230" s="20"/>
      <c r="Q1230" s="20" t="s">
        <v>1363</v>
      </c>
    </row>
    <row r="1231" spans="2:17" s="77" customFormat="1">
      <c r="B1231" s="124">
        <v>601</v>
      </c>
      <c r="C1231" s="20" t="s">
        <v>1355</v>
      </c>
      <c r="D1231" s="20" t="s">
        <v>434</v>
      </c>
      <c r="E1231" s="20" t="s">
        <v>24</v>
      </c>
      <c r="F1231" s="20" t="s">
        <v>952</v>
      </c>
      <c r="G1231" s="20" t="s">
        <v>24</v>
      </c>
      <c r="H1231" s="20" t="s">
        <v>1364</v>
      </c>
      <c r="I1231" s="73" t="s">
        <v>51</v>
      </c>
      <c r="J1231" s="20" t="s">
        <v>78</v>
      </c>
      <c r="K1231" s="73">
        <v>2018</v>
      </c>
      <c r="L1231" s="58">
        <v>43435</v>
      </c>
      <c r="M1231" s="58">
        <v>42948</v>
      </c>
      <c r="N1231" s="20"/>
      <c r="O1231" s="20"/>
      <c r="P1231" s="20"/>
      <c r="Q1231" s="20" t="s">
        <v>1365</v>
      </c>
    </row>
    <row r="1232" spans="2:17" s="77" customFormat="1">
      <c r="B1232" s="124">
        <v>601</v>
      </c>
      <c r="C1232" s="20" t="s">
        <v>1355</v>
      </c>
      <c r="D1232" s="20" t="s">
        <v>434</v>
      </c>
      <c r="E1232" s="20" t="s">
        <v>24</v>
      </c>
      <c r="F1232" s="20" t="s">
        <v>2233</v>
      </c>
      <c r="G1232" s="20" t="s">
        <v>24</v>
      </c>
      <c r="H1232" s="20" t="s">
        <v>1366</v>
      </c>
      <c r="I1232" s="73" t="s">
        <v>51</v>
      </c>
      <c r="J1232" s="20" t="s">
        <v>78</v>
      </c>
      <c r="K1232" s="73">
        <v>2018</v>
      </c>
      <c r="L1232" s="58">
        <v>43435</v>
      </c>
      <c r="M1232" s="58">
        <v>42948</v>
      </c>
      <c r="N1232" s="20"/>
      <c r="O1232" s="39"/>
      <c r="P1232" s="39"/>
      <c r="Q1232" s="20" t="s">
        <v>1365</v>
      </c>
    </row>
    <row r="1233" spans="2:17" s="77" customFormat="1">
      <c r="B1233" s="124">
        <v>601</v>
      </c>
      <c r="C1233" s="20" t="s">
        <v>1355</v>
      </c>
      <c r="D1233" s="20" t="s">
        <v>434</v>
      </c>
      <c r="E1233" s="20" t="s">
        <v>24</v>
      </c>
      <c r="F1233" s="20" t="s">
        <v>1367</v>
      </c>
      <c r="G1233" s="20" t="s">
        <v>24</v>
      </c>
      <c r="H1233" s="20" t="s">
        <v>1368</v>
      </c>
      <c r="I1233" s="73" t="s">
        <v>51</v>
      </c>
      <c r="J1233" s="20" t="s">
        <v>78</v>
      </c>
      <c r="K1233" s="73">
        <v>2018</v>
      </c>
      <c r="L1233" s="58">
        <v>43435</v>
      </c>
      <c r="M1233" s="58">
        <v>42948</v>
      </c>
      <c r="N1233" s="20"/>
      <c r="O1233" s="20"/>
      <c r="P1233" s="20"/>
      <c r="Q1233" s="20" t="s">
        <v>1365</v>
      </c>
    </row>
    <row r="1234" spans="2:17" s="77" customFormat="1">
      <c r="B1234" s="124">
        <v>601</v>
      </c>
      <c r="C1234" s="20" t="s">
        <v>1355</v>
      </c>
      <c r="D1234" s="20" t="s">
        <v>434</v>
      </c>
      <c r="E1234" s="20" t="s">
        <v>24</v>
      </c>
      <c r="F1234" s="20" t="s">
        <v>1369</v>
      </c>
      <c r="G1234" s="20" t="s">
        <v>24</v>
      </c>
      <c r="H1234" s="20" t="s">
        <v>1370</v>
      </c>
      <c r="I1234" s="73" t="s">
        <v>51</v>
      </c>
      <c r="J1234" s="20" t="s">
        <v>78</v>
      </c>
      <c r="K1234" s="73">
        <v>2018</v>
      </c>
      <c r="L1234" s="58">
        <v>43435</v>
      </c>
      <c r="M1234" s="58">
        <v>42948</v>
      </c>
      <c r="N1234" s="20"/>
      <c r="O1234" s="20"/>
      <c r="P1234" s="20"/>
      <c r="Q1234" s="20" t="s">
        <v>1365</v>
      </c>
    </row>
    <row r="1235" spans="2:17" s="77" customFormat="1">
      <c r="B1235" s="124">
        <v>602</v>
      </c>
      <c r="C1235" s="20" t="s">
        <v>1355</v>
      </c>
      <c r="D1235" s="20" t="s">
        <v>434</v>
      </c>
      <c r="E1235" s="20" t="s">
        <v>24</v>
      </c>
      <c r="F1235" s="39" t="s">
        <v>952</v>
      </c>
      <c r="G1235" s="39" t="s">
        <v>24</v>
      </c>
      <c r="H1235" s="39" t="s">
        <v>1371</v>
      </c>
      <c r="I1235" s="73" t="s">
        <v>51</v>
      </c>
      <c r="J1235" s="39" t="s">
        <v>136</v>
      </c>
      <c r="K1235" s="73">
        <v>2018</v>
      </c>
      <c r="L1235" s="58">
        <v>43435</v>
      </c>
      <c r="M1235" s="58">
        <v>43435</v>
      </c>
      <c r="N1235" s="39"/>
      <c r="O1235" s="39" t="s">
        <v>137</v>
      </c>
      <c r="P1235" s="39"/>
      <c r="Q1235" s="39" t="s">
        <v>1372</v>
      </c>
    </row>
    <row r="1236" spans="2:17" s="77" customFormat="1">
      <c r="B1236" s="124">
        <v>602</v>
      </c>
      <c r="C1236" s="20" t="s">
        <v>1355</v>
      </c>
      <c r="D1236" s="20" t="s">
        <v>434</v>
      </c>
      <c r="E1236" s="20" t="s">
        <v>24</v>
      </c>
      <c r="F1236" s="39" t="s">
        <v>952</v>
      </c>
      <c r="G1236" s="39" t="s">
        <v>24</v>
      </c>
      <c r="H1236" s="39" t="s">
        <v>1371</v>
      </c>
      <c r="I1236" s="73" t="s">
        <v>51</v>
      </c>
      <c r="J1236" s="39" t="s">
        <v>242</v>
      </c>
      <c r="K1236" s="73">
        <v>2018</v>
      </c>
      <c r="L1236" s="58">
        <v>43435</v>
      </c>
      <c r="M1236" s="58">
        <v>43435</v>
      </c>
      <c r="N1236" s="39"/>
      <c r="O1236" s="39" t="s">
        <v>137</v>
      </c>
      <c r="P1236" s="39"/>
      <c r="Q1236" s="73"/>
    </row>
    <row r="1237" spans="2:17" s="77" customFormat="1">
      <c r="B1237" s="124">
        <v>603</v>
      </c>
      <c r="C1237" s="39" t="s">
        <v>1355</v>
      </c>
      <c r="D1237" s="39" t="s">
        <v>434</v>
      </c>
      <c r="E1237" s="39" t="s">
        <v>24</v>
      </c>
      <c r="F1237" s="20"/>
      <c r="G1237" s="39" t="s">
        <v>203</v>
      </c>
      <c r="H1237" s="20"/>
      <c r="I1237" s="74" t="s">
        <v>60</v>
      </c>
      <c r="J1237" s="39" t="s">
        <v>60</v>
      </c>
      <c r="K1237" s="73">
        <v>2018</v>
      </c>
      <c r="L1237" s="58">
        <v>43435</v>
      </c>
      <c r="M1237" s="58">
        <v>43101</v>
      </c>
      <c r="N1237" s="20"/>
      <c r="O1237" s="20"/>
      <c r="P1237" s="20"/>
      <c r="Q1237" s="39" t="s">
        <v>1373</v>
      </c>
    </row>
    <row r="1238" spans="2:17" s="77" customFormat="1">
      <c r="B1238" s="124">
        <v>604</v>
      </c>
      <c r="C1238" s="39" t="s">
        <v>1355</v>
      </c>
      <c r="D1238" s="39" t="s">
        <v>434</v>
      </c>
      <c r="E1238" s="39" t="s">
        <v>24</v>
      </c>
      <c r="F1238" s="20"/>
      <c r="G1238" s="39" t="s">
        <v>203</v>
      </c>
      <c r="H1238" s="39" t="s">
        <v>1374</v>
      </c>
      <c r="I1238" s="74" t="s">
        <v>60</v>
      </c>
      <c r="J1238" s="39" t="s">
        <v>60</v>
      </c>
      <c r="K1238" s="73">
        <v>2018</v>
      </c>
      <c r="L1238" s="58">
        <v>43435</v>
      </c>
      <c r="M1238" s="58">
        <v>43101</v>
      </c>
      <c r="N1238" s="20"/>
      <c r="O1238" s="20" t="s">
        <v>181</v>
      </c>
      <c r="P1238" s="20" t="s">
        <v>383</v>
      </c>
      <c r="Q1238" s="39"/>
    </row>
    <row r="1239" spans="2:17" s="77" customFormat="1">
      <c r="B1239" s="124">
        <v>605</v>
      </c>
      <c r="C1239" s="20" t="s">
        <v>1355</v>
      </c>
      <c r="D1239" s="20" t="s">
        <v>434</v>
      </c>
      <c r="E1239" s="20" t="s">
        <v>24</v>
      </c>
      <c r="F1239" s="20" t="s">
        <v>434</v>
      </c>
      <c r="G1239" s="20" t="s">
        <v>24</v>
      </c>
      <c r="H1239" s="20" t="s">
        <v>1359</v>
      </c>
      <c r="I1239" s="73" t="s">
        <v>51</v>
      </c>
      <c r="J1239" s="20" t="s">
        <v>52</v>
      </c>
      <c r="K1239" s="73">
        <v>2020</v>
      </c>
      <c r="L1239" s="58">
        <v>43831</v>
      </c>
      <c r="M1239" s="58">
        <v>43525</v>
      </c>
      <c r="N1239" s="39"/>
      <c r="O1239" s="39" t="s">
        <v>93</v>
      </c>
      <c r="P1239" s="20"/>
      <c r="Q1239" s="20" t="s">
        <v>1375</v>
      </c>
    </row>
    <row r="1240" spans="2:17" s="77" customFormat="1">
      <c r="B1240" s="124">
        <v>606</v>
      </c>
      <c r="C1240" s="20" t="s">
        <v>1355</v>
      </c>
      <c r="D1240" s="20" t="s">
        <v>434</v>
      </c>
      <c r="E1240" s="20" t="s">
        <v>24</v>
      </c>
      <c r="F1240" s="39" t="s">
        <v>1361</v>
      </c>
      <c r="G1240" s="20" t="s">
        <v>24</v>
      </c>
      <c r="H1240" s="39" t="s">
        <v>1376</v>
      </c>
      <c r="I1240" s="74" t="s">
        <v>51</v>
      </c>
      <c r="J1240" s="39" t="s">
        <v>52</v>
      </c>
      <c r="K1240" s="73">
        <v>2020</v>
      </c>
      <c r="L1240" s="58">
        <v>44136</v>
      </c>
      <c r="M1240" s="58">
        <v>44136</v>
      </c>
      <c r="N1240" s="39"/>
      <c r="O1240" s="39"/>
      <c r="P1240" s="39"/>
      <c r="Q1240" s="39" t="s">
        <v>69</v>
      </c>
    </row>
    <row r="1241" spans="2:17" s="77" customFormat="1">
      <c r="B1241" s="124">
        <v>607</v>
      </c>
      <c r="C1241" s="39" t="s">
        <v>1355</v>
      </c>
      <c r="D1241" s="20" t="s">
        <v>434</v>
      </c>
      <c r="E1241" s="20" t="s">
        <v>24</v>
      </c>
      <c r="F1241" s="39" t="s">
        <v>952</v>
      </c>
      <c r="G1241" s="39" t="s">
        <v>24</v>
      </c>
      <c r="H1241" s="39" t="s">
        <v>1377</v>
      </c>
      <c r="I1241" s="74" t="s">
        <v>51</v>
      </c>
      <c r="J1241" s="39" t="s">
        <v>52</v>
      </c>
      <c r="K1241" s="73">
        <v>2021</v>
      </c>
      <c r="L1241" s="40">
        <v>44409</v>
      </c>
      <c r="M1241" s="40">
        <v>44409</v>
      </c>
      <c r="N1241" s="20"/>
      <c r="O1241" s="20"/>
      <c r="P1241" s="20"/>
      <c r="Q1241" s="39" t="s">
        <v>69</v>
      </c>
    </row>
    <row r="1242" spans="2:17" s="77" customFormat="1">
      <c r="B1242" s="124">
        <v>608</v>
      </c>
      <c r="C1242" s="39" t="s">
        <v>1355</v>
      </c>
      <c r="D1242" s="20" t="s">
        <v>434</v>
      </c>
      <c r="E1242" s="20" t="s">
        <v>24</v>
      </c>
      <c r="F1242" s="39" t="s">
        <v>1369</v>
      </c>
      <c r="G1242" s="39" t="s">
        <v>24</v>
      </c>
      <c r="H1242" s="39" t="s">
        <v>1370</v>
      </c>
      <c r="I1242" s="74" t="s">
        <v>51</v>
      </c>
      <c r="J1242" s="39" t="s">
        <v>52</v>
      </c>
      <c r="K1242" s="73">
        <v>2021</v>
      </c>
      <c r="L1242" s="40">
        <v>44440</v>
      </c>
      <c r="M1242" s="40">
        <v>44440</v>
      </c>
      <c r="N1242" s="20"/>
      <c r="O1242" s="20"/>
      <c r="P1242" s="20"/>
      <c r="Q1242" s="39" t="s">
        <v>69</v>
      </c>
    </row>
    <row r="1243" spans="2:17" s="77" customFormat="1">
      <c r="B1243" s="124">
        <v>609</v>
      </c>
      <c r="C1243" s="20" t="s">
        <v>1355</v>
      </c>
      <c r="D1243" s="20" t="s">
        <v>434</v>
      </c>
      <c r="E1243" s="20" t="s">
        <v>24</v>
      </c>
      <c r="F1243" s="39" t="s">
        <v>1361</v>
      </c>
      <c r="G1243" s="20" t="s">
        <v>24</v>
      </c>
      <c r="H1243" s="39" t="s">
        <v>1376</v>
      </c>
      <c r="I1243" s="74" t="s">
        <v>51</v>
      </c>
      <c r="J1243" s="39" t="s">
        <v>141</v>
      </c>
      <c r="K1243" s="73">
        <v>2022</v>
      </c>
      <c r="L1243" s="40">
        <v>44896</v>
      </c>
      <c r="M1243" s="40">
        <v>44409</v>
      </c>
      <c r="N1243" s="39" t="s">
        <v>72</v>
      </c>
      <c r="O1243" s="39" t="s">
        <v>64</v>
      </c>
      <c r="P1243" s="20"/>
      <c r="Q1243" s="39" t="s">
        <v>1378</v>
      </c>
    </row>
    <row r="1244" spans="2:17" s="77" customFormat="1">
      <c r="B1244" s="124">
        <v>609</v>
      </c>
      <c r="C1244" s="20" t="s">
        <v>1355</v>
      </c>
      <c r="D1244" s="20" t="s">
        <v>434</v>
      </c>
      <c r="E1244" s="20" t="s">
        <v>24</v>
      </c>
      <c r="F1244" s="39" t="s">
        <v>952</v>
      </c>
      <c r="G1244" s="20" t="s">
        <v>24</v>
      </c>
      <c r="H1244" s="39" t="s">
        <v>1377</v>
      </c>
      <c r="I1244" s="74" t="s">
        <v>51</v>
      </c>
      <c r="J1244" s="39" t="s">
        <v>141</v>
      </c>
      <c r="K1244" s="73">
        <v>2022</v>
      </c>
      <c r="L1244" s="40">
        <v>44896</v>
      </c>
      <c r="M1244" s="40">
        <v>44409</v>
      </c>
      <c r="N1244" s="39" t="s">
        <v>72</v>
      </c>
      <c r="O1244" s="39" t="s">
        <v>64</v>
      </c>
      <c r="P1244" s="20"/>
      <c r="Q1244" s="39"/>
    </row>
    <row r="1245" spans="2:17" s="77" customFormat="1">
      <c r="B1245" s="124">
        <v>610</v>
      </c>
      <c r="C1245" s="20" t="s">
        <v>1355</v>
      </c>
      <c r="D1245" s="20" t="s">
        <v>434</v>
      </c>
      <c r="E1245" s="20" t="s">
        <v>24</v>
      </c>
      <c r="F1245" s="39" t="s">
        <v>1369</v>
      </c>
      <c r="G1245" s="20" t="s">
        <v>24</v>
      </c>
      <c r="H1245" s="39" t="s">
        <v>1370</v>
      </c>
      <c r="I1245" s="74" t="s">
        <v>51</v>
      </c>
      <c r="J1245" s="39" t="s">
        <v>141</v>
      </c>
      <c r="K1245" s="73">
        <v>2022</v>
      </c>
      <c r="L1245" s="40">
        <v>44896</v>
      </c>
      <c r="M1245" s="40">
        <v>44409</v>
      </c>
      <c r="N1245" s="39" t="s">
        <v>72</v>
      </c>
      <c r="O1245" s="39" t="s">
        <v>93</v>
      </c>
      <c r="P1245" s="20"/>
      <c r="Q1245" s="39" t="s">
        <v>1379</v>
      </c>
    </row>
    <row r="1246" spans="2:17" s="77" customFormat="1">
      <c r="B1246" s="124">
        <v>610</v>
      </c>
      <c r="C1246" s="20" t="s">
        <v>1355</v>
      </c>
      <c r="D1246" s="20" t="s">
        <v>434</v>
      </c>
      <c r="E1246" s="20" t="s">
        <v>24</v>
      </c>
      <c r="F1246" s="39" t="s">
        <v>1367</v>
      </c>
      <c r="G1246" s="20" t="s">
        <v>24</v>
      </c>
      <c r="H1246" s="39" t="s">
        <v>1380</v>
      </c>
      <c r="I1246" s="74" t="s">
        <v>51</v>
      </c>
      <c r="J1246" s="39" t="s">
        <v>141</v>
      </c>
      <c r="K1246" s="73">
        <v>2022</v>
      </c>
      <c r="L1246" s="40">
        <v>44896</v>
      </c>
      <c r="M1246" s="40">
        <v>44409</v>
      </c>
      <c r="N1246" s="39" t="s">
        <v>72</v>
      </c>
      <c r="O1246" s="39" t="s">
        <v>93</v>
      </c>
      <c r="P1246" s="20"/>
      <c r="Q1246" s="39" t="s">
        <v>1379</v>
      </c>
    </row>
    <row r="1247" spans="2:17" s="77" customFormat="1">
      <c r="B1247" s="124">
        <v>611</v>
      </c>
      <c r="C1247" s="39" t="s">
        <v>1381</v>
      </c>
      <c r="D1247" s="39" t="s">
        <v>1369</v>
      </c>
      <c r="E1247" s="39" t="s">
        <v>24</v>
      </c>
      <c r="F1247" s="39" t="s">
        <v>1369</v>
      </c>
      <c r="G1247" s="39" t="s">
        <v>24</v>
      </c>
      <c r="H1247" s="20"/>
      <c r="I1247" s="74" t="s">
        <v>51</v>
      </c>
      <c r="J1247" s="39" t="s">
        <v>52</v>
      </c>
      <c r="K1247" s="73">
        <v>2020</v>
      </c>
      <c r="L1247" s="58">
        <v>44013</v>
      </c>
      <c r="M1247" s="58">
        <v>44013</v>
      </c>
      <c r="N1247" s="39"/>
      <c r="O1247" s="39" t="s">
        <v>64</v>
      </c>
      <c r="P1247" s="39"/>
      <c r="Q1247" s="39" t="s">
        <v>69</v>
      </c>
    </row>
    <row r="1248" spans="2:17" s="77" customFormat="1">
      <c r="B1248" s="124">
        <v>612</v>
      </c>
      <c r="C1248" s="39" t="s">
        <v>1382</v>
      </c>
      <c r="D1248" s="20" t="s">
        <v>1367</v>
      </c>
      <c r="E1248" s="20" t="s">
        <v>24</v>
      </c>
      <c r="F1248" s="20" t="s">
        <v>1367</v>
      </c>
      <c r="G1248" s="20" t="s">
        <v>24</v>
      </c>
      <c r="H1248" s="20"/>
      <c r="I1248" s="73" t="s">
        <v>51</v>
      </c>
      <c r="J1248" s="20" t="s">
        <v>78</v>
      </c>
      <c r="K1248" s="73">
        <v>2019</v>
      </c>
      <c r="L1248" s="58">
        <v>43556</v>
      </c>
      <c r="M1248" s="58">
        <v>43556</v>
      </c>
      <c r="N1248" s="39"/>
      <c r="O1248" s="39" t="s">
        <v>64</v>
      </c>
      <c r="P1248" s="39"/>
      <c r="Q1248" s="20" t="s">
        <v>1383</v>
      </c>
    </row>
    <row r="1249" spans="2:17" s="77" customFormat="1">
      <c r="B1249" s="124">
        <v>612</v>
      </c>
      <c r="C1249" s="20" t="s">
        <v>1382</v>
      </c>
      <c r="D1249" s="20" t="s">
        <v>1367</v>
      </c>
      <c r="E1249" s="20" t="s">
        <v>24</v>
      </c>
      <c r="F1249" s="20" t="s">
        <v>1367</v>
      </c>
      <c r="G1249" s="20" t="s">
        <v>24</v>
      </c>
      <c r="H1249" s="20"/>
      <c r="I1249" s="73" t="s">
        <v>51</v>
      </c>
      <c r="J1249" s="20" t="s">
        <v>186</v>
      </c>
      <c r="K1249" s="73">
        <v>2019</v>
      </c>
      <c r="L1249" s="58">
        <v>43556</v>
      </c>
      <c r="M1249" s="58">
        <v>43556</v>
      </c>
      <c r="N1249" s="39"/>
      <c r="O1249" s="39" t="s">
        <v>64</v>
      </c>
      <c r="P1249" s="39"/>
      <c r="Q1249" s="39"/>
    </row>
    <row r="1250" spans="2:17" s="77" customFormat="1">
      <c r="B1250" s="124">
        <v>613</v>
      </c>
      <c r="C1250" s="39" t="s">
        <v>1384</v>
      </c>
      <c r="D1250" s="39" t="s">
        <v>1369</v>
      </c>
      <c r="E1250" s="39" t="s">
        <v>24</v>
      </c>
      <c r="F1250" s="39" t="s">
        <v>1369</v>
      </c>
      <c r="G1250" s="39" t="s">
        <v>24</v>
      </c>
      <c r="H1250" s="20"/>
      <c r="I1250" s="74" t="s">
        <v>51</v>
      </c>
      <c r="J1250" s="39" t="s">
        <v>52</v>
      </c>
      <c r="K1250" s="73">
        <v>2021</v>
      </c>
      <c r="L1250" s="40">
        <v>44348</v>
      </c>
      <c r="M1250" s="40">
        <v>44348</v>
      </c>
      <c r="N1250" s="20"/>
      <c r="O1250" s="20"/>
      <c r="P1250" s="20"/>
      <c r="Q1250" s="39" t="s">
        <v>69</v>
      </c>
    </row>
    <row r="1251" spans="2:17" s="77" customFormat="1">
      <c r="B1251" s="124">
        <v>614</v>
      </c>
      <c r="C1251" s="20" t="s">
        <v>1385</v>
      </c>
      <c r="D1251" s="20" t="s">
        <v>1061</v>
      </c>
      <c r="E1251" s="20" t="s">
        <v>24</v>
      </c>
      <c r="F1251" s="20" t="s">
        <v>1061</v>
      </c>
      <c r="G1251" s="20" t="s">
        <v>24</v>
      </c>
      <c r="H1251" s="73"/>
      <c r="I1251" s="73" t="s">
        <v>51</v>
      </c>
      <c r="J1251" s="20" t="s">
        <v>78</v>
      </c>
      <c r="K1251" s="73">
        <v>2017</v>
      </c>
      <c r="L1251" s="58">
        <v>43009</v>
      </c>
      <c r="M1251" s="58">
        <v>43009</v>
      </c>
      <c r="N1251" s="39"/>
      <c r="O1251" s="39" t="s">
        <v>1386</v>
      </c>
      <c r="P1251" s="39" t="s">
        <v>1387</v>
      </c>
      <c r="Q1251" s="39" t="s">
        <v>1388</v>
      </c>
    </row>
    <row r="1252" spans="2:17" s="77" customFormat="1">
      <c r="B1252" s="124">
        <v>614</v>
      </c>
      <c r="C1252" s="20" t="s">
        <v>1385</v>
      </c>
      <c r="D1252" s="20" t="s">
        <v>1061</v>
      </c>
      <c r="E1252" s="20" t="s">
        <v>24</v>
      </c>
      <c r="F1252" s="20" t="s">
        <v>451</v>
      </c>
      <c r="G1252" s="20" t="s">
        <v>24</v>
      </c>
      <c r="H1252" s="73" t="s">
        <v>1389</v>
      </c>
      <c r="I1252" s="73" t="s">
        <v>51</v>
      </c>
      <c r="J1252" s="20" t="s">
        <v>78</v>
      </c>
      <c r="K1252" s="73">
        <v>2017</v>
      </c>
      <c r="L1252" s="58">
        <v>43009</v>
      </c>
      <c r="M1252" s="58">
        <v>43009</v>
      </c>
      <c r="N1252" s="39"/>
      <c r="O1252" s="39" t="s">
        <v>1386</v>
      </c>
      <c r="P1252" s="39" t="s">
        <v>1387</v>
      </c>
      <c r="Q1252" s="20"/>
    </row>
    <row r="1253" spans="2:17" s="77" customFormat="1">
      <c r="B1253" s="124">
        <v>615</v>
      </c>
      <c r="C1253" s="20" t="s">
        <v>1385</v>
      </c>
      <c r="D1253" s="20" t="s">
        <v>1061</v>
      </c>
      <c r="E1253" s="20" t="s">
        <v>24</v>
      </c>
      <c r="F1253" s="20" t="s">
        <v>606</v>
      </c>
      <c r="G1253" s="20" t="s">
        <v>22</v>
      </c>
      <c r="H1253" s="20" t="s">
        <v>1390</v>
      </c>
      <c r="I1253" s="73" t="s">
        <v>168</v>
      </c>
      <c r="J1253" s="20" t="s">
        <v>78</v>
      </c>
      <c r="K1253" s="73">
        <v>2018</v>
      </c>
      <c r="L1253" s="42">
        <v>43101</v>
      </c>
      <c r="M1253" s="42">
        <v>42979</v>
      </c>
      <c r="N1253" s="73"/>
      <c r="O1253" s="20" t="s">
        <v>187</v>
      </c>
      <c r="P1253" s="73"/>
      <c r="Q1253" s="20"/>
    </row>
    <row r="1254" spans="2:17" s="77" customFormat="1">
      <c r="B1254" s="124">
        <v>615</v>
      </c>
      <c r="C1254" s="20" t="s">
        <v>1385</v>
      </c>
      <c r="D1254" s="20" t="s">
        <v>1061</v>
      </c>
      <c r="E1254" s="20" t="s">
        <v>24</v>
      </c>
      <c r="F1254" s="20" t="s">
        <v>606</v>
      </c>
      <c r="G1254" s="20" t="s">
        <v>22</v>
      </c>
      <c r="H1254" s="20" t="s">
        <v>1390</v>
      </c>
      <c r="I1254" s="73" t="s">
        <v>168</v>
      </c>
      <c r="J1254" s="73" t="s">
        <v>259</v>
      </c>
      <c r="K1254" s="73">
        <v>2018</v>
      </c>
      <c r="L1254" s="42">
        <v>43101</v>
      </c>
      <c r="M1254" s="42">
        <v>43101</v>
      </c>
      <c r="N1254" s="73"/>
      <c r="O1254" s="20" t="s">
        <v>187</v>
      </c>
      <c r="P1254" s="73"/>
      <c r="Q1254" s="20"/>
    </row>
    <row r="1255" spans="2:17" s="77" customFormat="1">
      <c r="B1255" s="124">
        <v>615</v>
      </c>
      <c r="C1255" s="20" t="s">
        <v>1385</v>
      </c>
      <c r="D1255" s="20" t="s">
        <v>1061</v>
      </c>
      <c r="E1255" s="20" t="s">
        <v>24</v>
      </c>
      <c r="F1255" s="20" t="s">
        <v>606</v>
      </c>
      <c r="G1255" s="20" t="s">
        <v>22</v>
      </c>
      <c r="H1255" s="20" t="s">
        <v>1390</v>
      </c>
      <c r="I1255" s="73" t="s">
        <v>168</v>
      </c>
      <c r="J1255" s="73" t="s">
        <v>240</v>
      </c>
      <c r="K1255" s="73">
        <v>2018</v>
      </c>
      <c r="L1255" s="42">
        <v>43101</v>
      </c>
      <c r="M1255" s="42">
        <v>42979</v>
      </c>
      <c r="N1255" s="73"/>
      <c r="O1255" s="20" t="s">
        <v>93</v>
      </c>
      <c r="P1255" s="73" t="s">
        <v>97</v>
      </c>
      <c r="Q1255" s="20"/>
    </row>
    <row r="1256" spans="2:17" s="77" customFormat="1">
      <c r="B1256" s="124">
        <v>615</v>
      </c>
      <c r="C1256" s="20" t="s">
        <v>1385</v>
      </c>
      <c r="D1256" s="20" t="s">
        <v>1061</v>
      </c>
      <c r="E1256" s="20" t="s">
        <v>24</v>
      </c>
      <c r="F1256" s="20" t="s">
        <v>606</v>
      </c>
      <c r="G1256" s="20" t="s">
        <v>22</v>
      </c>
      <c r="H1256" s="20" t="s">
        <v>1390</v>
      </c>
      <c r="I1256" s="73" t="s">
        <v>168</v>
      </c>
      <c r="J1256" s="73" t="s">
        <v>96</v>
      </c>
      <c r="K1256" s="73">
        <v>2018</v>
      </c>
      <c r="L1256" s="42">
        <v>43101</v>
      </c>
      <c r="M1256" s="42">
        <v>42979</v>
      </c>
      <c r="N1256" s="73"/>
      <c r="O1256" s="20" t="s">
        <v>93</v>
      </c>
      <c r="P1256" s="73" t="s">
        <v>158</v>
      </c>
      <c r="Q1256" s="20" t="s">
        <v>1391</v>
      </c>
    </row>
    <row r="1257" spans="2:17" s="77" customFormat="1">
      <c r="B1257" s="124">
        <v>615</v>
      </c>
      <c r="C1257" s="20" t="s">
        <v>1385</v>
      </c>
      <c r="D1257" s="20" t="s">
        <v>1061</v>
      </c>
      <c r="E1257" s="20" t="s">
        <v>24</v>
      </c>
      <c r="F1257" s="20" t="s">
        <v>606</v>
      </c>
      <c r="G1257" s="20" t="s">
        <v>22</v>
      </c>
      <c r="H1257" s="20" t="s">
        <v>1390</v>
      </c>
      <c r="I1257" s="73" t="s">
        <v>168</v>
      </c>
      <c r="J1257" s="20" t="s">
        <v>80</v>
      </c>
      <c r="K1257" s="73">
        <v>2018</v>
      </c>
      <c r="L1257" s="42">
        <v>43101</v>
      </c>
      <c r="M1257" s="42">
        <v>42979</v>
      </c>
      <c r="N1257" s="73"/>
      <c r="O1257" s="20" t="s">
        <v>187</v>
      </c>
      <c r="P1257" s="73"/>
      <c r="Q1257" s="20"/>
    </row>
    <row r="1258" spans="2:17" s="77" customFormat="1">
      <c r="B1258" s="124">
        <v>616</v>
      </c>
      <c r="C1258" s="39" t="s">
        <v>1385</v>
      </c>
      <c r="D1258" s="20" t="s">
        <v>1061</v>
      </c>
      <c r="E1258" s="20" t="s">
        <v>24</v>
      </c>
      <c r="F1258" s="39" t="s">
        <v>1037</v>
      </c>
      <c r="G1258" s="20" t="s">
        <v>24</v>
      </c>
      <c r="H1258" s="39" t="s">
        <v>1392</v>
      </c>
      <c r="I1258" s="74" t="s">
        <v>51</v>
      </c>
      <c r="J1258" s="74" t="s">
        <v>52</v>
      </c>
      <c r="K1258" s="73">
        <v>2019</v>
      </c>
      <c r="L1258" s="58">
        <v>43466</v>
      </c>
      <c r="M1258" s="58">
        <v>43862</v>
      </c>
      <c r="N1258" s="20"/>
      <c r="O1258" s="20" t="s">
        <v>441</v>
      </c>
      <c r="P1258" s="73" t="s">
        <v>1393</v>
      </c>
      <c r="Q1258" s="20" t="s">
        <v>1394</v>
      </c>
    </row>
    <row r="1259" spans="2:17" s="77" customFormat="1">
      <c r="B1259" s="124">
        <v>617</v>
      </c>
      <c r="C1259" s="39" t="s">
        <v>1385</v>
      </c>
      <c r="D1259" s="39" t="s">
        <v>1061</v>
      </c>
      <c r="E1259" s="39" t="s">
        <v>24</v>
      </c>
      <c r="F1259" s="74" t="s">
        <v>606</v>
      </c>
      <c r="G1259" s="39" t="s">
        <v>22</v>
      </c>
      <c r="H1259" s="39" t="s">
        <v>1390</v>
      </c>
      <c r="I1259" s="74" t="s">
        <v>70</v>
      </c>
      <c r="J1259" s="74" t="s">
        <v>145</v>
      </c>
      <c r="K1259" s="73">
        <v>2019</v>
      </c>
      <c r="L1259" s="92">
        <v>43497</v>
      </c>
      <c r="M1259" s="92">
        <v>43497</v>
      </c>
      <c r="N1259" s="39"/>
      <c r="O1259" s="74" t="s">
        <v>93</v>
      </c>
      <c r="P1259" s="74" t="s">
        <v>698</v>
      </c>
      <c r="Q1259" s="39" t="s">
        <v>1395</v>
      </c>
    </row>
    <row r="1260" spans="2:17" s="77" customFormat="1">
      <c r="B1260" s="124">
        <v>618</v>
      </c>
      <c r="C1260" s="20" t="s">
        <v>1385</v>
      </c>
      <c r="D1260" s="20" t="s">
        <v>1061</v>
      </c>
      <c r="E1260" s="20" t="s">
        <v>24</v>
      </c>
      <c r="F1260" s="20" t="s">
        <v>163</v>
      </c>
      <c r="G1260" s="20" t="s">
        <v>22</v>
      </c>
      <c r="H1260" s="39" t="s">
        <v>1396</v>
      </c>
      <c r="I1260" s="73" t="s">
        <v>51</v>
      </c>
      <c r="J1260" s="73" t="s">
        <v>270</v>
      </c>
      <c r="K1260" s="73">
        <v>2019</v>
      </c>
      <c r="L1260" s="58">
        <v>43497</v>
      </c>
      <c r="M1260" s="58">
        <v>43497</v>
      </c>
      <c r="N1260" s="20"/>
      <c r="O1260" s="20" t="s">
        <v>93</v>
      </c>
      <c r="P1260" s="74" t="s">
        <v>1397</v>
      </c>
      <c r="Q1260" s="39" t="s">
        <v>1398</v>
      </c>
    </row>
    <row r="1261" spans="2:17" s="77" customFormat="1">
      <c r="B1261" s="124">
        <v>618</v>
      </c>
      <c r="C1261" s="20" t="s">
        <v>1385</v>
      </c>
      <c r="D1261" s="20" t="s">
        <v>1061</v>
      </c>
      <c r="E1261" s="20" t="s">
        <v>24</v>
      </c>
      <c r="F1261" s="74" t="s">
        <v>1399</v>
      </c>
      <c r="G1261" s="20" t="s">
        <v>22</v>
      </c>
      <c r="H1261" s="20" t="s">
        <v>1400</v>
      </c>
      <c r="I1261" s="73" t="s">
        <v>51</v>
      </c>
      <c r="J1261" s="73" t="s">
        <v>270</v>
      </c>
      <c r="K1261" s="73">
        <v>2019</v>
      </c>
      <c r="L1261" s="58">
        <v>43497</v>
      </c>
      <c r="M1261" s="58">
        <v>43497</v>
      </c>
      <c r="N1261" s="20"/>
      <c r="O1261" s="20" t="s">
        <v>93</v>
      </c>
      <c r="P1261" s="74" t="s">
        <v>1397</v>
      </c>
      <c r="Q1261" s="20"/>
    </row>
    <row r="1262" spans="2:17" s="77" customFormat="1">
      <c r="B1262" s="124">
        <v>618</v>
      </c>
      <c r="C1262" s="20" t="s">
        <v>1385</v>
      </c>
      <c r="D1262" s="20" t="s">
        <v>1061</v>
      </c>
      <c r="E1262" s="20" t="s">
        <v>24</v>
      </c>
      <c r="F1262" s="20" t="s">
        <v>606</v>
      </c>
      <c r="G1262" s="20" t="s">
        <v>22</v>
      </c>
      <c r="H1262" s="20" t="s">
        <v>1390</v>
      </c>
      <c r="I1262" s="73" t="s">
        <v>51</v>
      </c>
      <c r="J1262" s="73" t="s">
        <v>270</v>
      </c>
      <c r="K1262" s="73">
        <v>2019</v>
      </c>
      <c r="L1262" s="58">
        <v>43497</v>
      </c>
      <c r="M1262" s="58">
        <v>43497</v>
      </c>
      <c r="N1262" s="20"/>
      <c r="O1262" s="20" t="s">
        <v>93</v>
      </c>
      <c r="P1262" s="74" t="s">
        <v>1397</v>
      </c>
      <c r="Q1262" s="20"/>
    </row>
    <row r="1263" spans="2:17" s="77" customFormat="1">
      <c r="B1263" s="124">
        <v>618</v>
      </c>
      <c r="C1263" s="20" t="s">
        <v>1385</v>
      </c>
      <c r="D1263" s="20" t="s">
        <v>1061</v>
      </c>
      <c r="E1263" s="20" t="s">
        <v>24</v>
      </c>
      <c r="F1263" s="20" t="s">
        <v>135</v>
      </c>
      <c r="G1263" s="20" t="s">
        <v>22</v>
      </c>
      <c r="H1263" s="39" t="s">
        <v>1401</v>
      </c>
      <c r="I1263" s="73" t="s">
        <v>51</v>
      </c>
      <c r="J1263" s="73" t="s">
        <v>270</v>
      </c>
      <c r="K1263" s="73">
        <v>2019</v>
      </c>
      <c r="L1263" s="58">
        <v>43497</v>
      </c>
      <c r="M1263" s="58">
        <v>43497</v>
      </c>
      <c r="N1263" s="20"/>
      <c r="O1263" s="20" t="s">
        <v>93</v>
      </c>
      <c r="P1263" s="74" t="s">
        <v>1397</v>
      </c>
      <c r="Q1263" s="20"/>
    </row>
    <row r="1264" spans="2:17" s="77" customFormat="1">
      <c r="B1264" s="124">
        <v>618</v>
      </c>
      <c r="C1264" s="20" t="s">
        <v>1385</v>
      </c>
      <c r="D1264" s="20" t="s">
        <v>1061</v>
      </c>
      <c r="E1264" s="20" t="s">
        <v>24</v>
      </c>
      <c r="F1264" s="20" t="s">
        <v>1402</v>
      </c>
      <c r="G1264" s="20" t="s">
        <v>22</v>
      </c>
      <c r="H1264" s="20" t="s">
        <v>1403</v>
      </c>
      <c r="I1264" s="73" t="s">
        <v>51</v>
      </c>
      <c r="J1264" s="73" t="s">
        <v>270</v>
      </c>
      <c r="K1264" s="73">
        <v>2019</v>
      </c>
      <c r="L1264" s="58">
        <v>43497</v>
      </c>
      <c r="M1264" s="58">
        <v>43497</v>
      </c>
      <c r="N1264" s="20"/>
      <c r="O1264" s="20" t="s">
        <v>93</v>
      </c>
      <c r="P1264" s="74" t="s">
        <v>1397</v>
      </c>
      <c r="Q1264" s="20"/>
    </row>
    <row r="1265" spans="2:17" s="77" customFormat="1">
      <c r="B1265" s="124">
        <v>618</v>
      </c>
      <c r="C1265" s="20" t="s">
        <v>1385</v>
      </c>
      <c r="D1265" s="20" t="s">
        <v>1061</v>
      </c>
      <c r="E1265" s="20" t="s">
        <v>24</v>
      </c>
      <c r="F1265" s="20" t="s">
        <v>163</v>
      </c>
      <c r="G1265" s="20" t="s">
        <v>22</v>
      </c>
      <c r="H1265" s="39" t="s">
        <v>1396</v>
      </c>
      <c r="I1265" s="73" t="s">
        <v>51</v>
      </c>
      <c r="J1265" s="73" t="s">
        <v>186</v>
      </c>
      <c r="K1265" s="73">
        <v>2019</v>
      </c>
      <c r="L1265" s="58">
        <v>43497</v>
      </c>
      <c r="M1265" s="58">
        <v>43497</v>
      </c>
      <c r="N1265" s="20"/>
      <c r="O1265" s="20" t="s">
        <v>93</v>
      </c>
      <c r="P1265" s="73" t="s">
        <v>1404</v>
      </c>
      <c r="Q1265" s="20"/>
    </row>
    <row r="1266" spans="2:17" s="77" customFormat="1">
      <c r="B1266" s="124">
        <v>618</v>
      </c>
      <c r="C1266" s="20" t="s">
        <v>1385</v>
      </c>
      <c r="D1266" s="20" t="s">
        <v>1061</v>
      </c>
      <c r="E1266" s="20" t="s">
        <v>24</v>
      </c>
      <c r="F1266" s="74" t="s">
        <v>1399</v>
      </c>
      <c r="G1266" s="20" t="s">
        <v>22</v>
      </c>
      <c r="H1266" s="20" t="s">
        <v>1400</v>
      </c>
      <c r="I1266" s="73" t="s">
        <v>51</v>
      </c>
      <c r="J1266" s="73" t="s">
        <v>186</v>
      </c>
      <c r="K1266" s="73">
        <v>2019</v>
      </c>
      <c r="L1266" s="58">
        <v>43497</v>
      </c>
      <c r="M1266" s="58">
        <v>43497</v>
      </c>
      <c r="N1266" s="20"/>
      <c r="O1266" s="20" t="s">
        <v>93</v>
      </c>
      <c r="P1266" s="73" t="s">
        <v>1404</v>
      </c>
      <c r="Q1266" s="20"/>
    </row>
    <row r="1267" spans="2:17" s="77" customFormat="1">
      <c r="B1267" s="124">
        <v>618</v>
      </c>
      <c r="C1267" s="20" t="s">
        <v>1385</v>
      </c>
      <c r="D1267" s="20" t="s">
        <v>1061</v>
      </c>
      <c r="E1267" s="20" t="s">
        <v>24</v>
      </c>
      <c r="F1267" s="20" t="s">
        <v>606</v>
      </c>
      <c r="G1267" s="20" t="s">
        <v>22</v>
      </c>
      <c r="H1267" s="20" t="s">
        <v>1390</v>
      </c>
      <c r="I1267" s="73" t="s">
        <v>51</v>
      </c>
      <c r="J1267" s="73" t="s">
        <v>186</v>
      </c>
      <c r="K1267" s="73">
        <v>2019</v>
      </c>
      <c r="L1267" s="58">
        <v>43497</v>
      </c>
      <c r="M1267" s="58">
        <v>43497</v>
      </c>
      <c r="N1267" s="20"/>
      <c r="O1267" s="20" t="s">
        <v>93</v>
      </c>
      <c r="P1267" s="73" t="s">
        <v>1404</v>
      </c>
      <c r="Q1267" s="20"/>
    </row>
    <row r="1268" spans="2:17" s="77" customFormat="1">
      <c r="B1268" s="124">
        <v>618</v>
      </c>
      <c r="C1268" s="20" t="s">
        <v>1385</v>
      </c>
      <c r="D1268" s="20" t="s">
        <v>1061</v>
      </c>
      <c r="E1268" s="20" t="s">
        <v>24</v>
      </c>
      <c r="F1268" s="20" t="s">
        <v>135</v>
      </c>
      <c r="G1268" s="20" t="s">
        <v>22</v>
      </c>
      <c r="H1268" s="39" t="s">
        <v>1401</v>
      </c>
      <c r="I1268" s="73" t="s">
        <v>51</v>
      </c>
      <c r="J1268" s="73" t="s">
        <v>186</v>
      </c>
      <c r="K1268" s="73">
        <v>2019</v>
      </c>
      <c r="L1268" s="58">
        <v>43497</v>
      </c>
      <c r="M1268" s="58">
        <v>43497</v>
      </c>
      <c r="N1268" s="20"/>
      <c r="O1268" s="20" t="s">
        <v>93</v>
      </c>
      <c r="P1268" s="73" t="s">
        <v>1404</v>
      </c>
      <c r="Q1268" s="20"/>
    </row>
    <row r="1269" spans="2:17" s="77" customFormat="1">
      <c r="B1269" s="124">
        <v>618</v>
      </c>
      <c r="C1269" s="20" t="s">
        <v>1385</v>
      </c>
      <c r="D1269" s="20" t="s">
        <v>1061</v>
      </c>
      <c r="E1269" s="20" t="s">
        <v>24</v>
      </c>
      <c r="F1269" s="20" t="s">
        <v>1402</v>
      </c>
      <c r="G1269" s="20" t="s">
        <v>22</v>
      </c>
      <c r="H1269" s="20" t="s">
        <v>1403</v>
      </c>
      <c r="I1269" s="73" t="s">
        <v>51</v>
      </c>
      <c r="J1269" s="73" t="s">
        <v>186</v>
      </c>
      <c r="K1269" s="73">
        <v>2019</v>
      </c>
      <c r="L1269" s="58">
        <v>43497</v>
      </c>
      <c r="M1269" s="58">
        <v>43497</v>
      </c>
      <c r="N1269" s="20"/>
      <c r="O1269" s="20" t="s">
        <v>93</v>
      </c>
      <c r="P1269" s="73" t="s">
        <v>1404</v>
      </c>
      <c r="Q1269" s="20"/>
    </row>
    <row r="1270" spans="2:17" s="77" customFormat="1">
      <c r="B1270" s="124">
        <v>618</v>
      </c>
      <c r="C1270" s="20" t="s">
        <v>1385</v>
      </c>
      <c r="D1270" s="20" t="s">
        <v>1061</v>
      </c>
      <c r="E1270" s="20" t="s">
        <v>24</v>
      </c>
      <c r="F1270" s="20" t="s">
        <v>163</v>
      </c>
      <c r="G1270" s="20" t="s">
        <v>22</v>
      </c>
      <c r="H1270" s="39" t="s">
        <v>1396</v>
      </c>
      <c r="I1270" s="73" t="s">
        <v>51</v>
      </c>
      <c r="J1270" s="73" t="s">
        <v>96</v>
      </c>
      <c r="K1270" s="73">
        <v>2019</v>
      </c>
      <c r="L1270" s="58">
        <v>43497</v>
      </c>
      <c r="M1270" s="58">
        <v>43497</v>
      </c>
      <c r="N1270" s="20"/>
      <c r="O1270" s="20" t="s">
        <v>93</v>
      </c>
      <c r="P1270" s="73" t="s">
        <v>158</v>
      </c>
      <c r="Q1270" s="20"/>
    </row>
    <row r="1271" spans="2:17" s="77" customFormat="1">
      <c r="B1271" s="124">
        <v>618</v>
      </c>
      <c r="C1271" s="20" t="s">
        <v>1385</v>
      </c>
      <c r="D1271" s="20" t="s">
        <v>1061</v>
      </c>
      <c r="E1271" s="20" t="s">
        <v>24</v>
      </c>
      <c r="F1271" s="74" t="s">
        <v>1399</v>
      </c>
      <c r="G1271" s="20" t="s">
        <v>22</v>
      </c>
      <c r="H1271" s="20" t="s">
        <v>1400</v>
      </c>
      <c r="I1271" s="73" t="s">
        <v>51</v>
      </c>
      <c r="J1271" s="73" t="s">
        <v>96</v>
      </c>
      <c r="K1271" s="73">
        <v>2019</v>
      </c>
      <c r="L1271" s="58">
        <v>43497</v>
      </c>
      <c r="M1271" s="58">
        <v>43497</v>
      </c>
      <c r="N1271" s="20"/>
      <c r="O1271" s="20" t="s">
        <v>93</v>
      </c>
      <c r="P1271" s="73" t="s">
        <v>158</v>
      </c>
      <c r="Q1271" s="20"/>
    </row>
    <row r="1272" spans="2:17" s="77" customFormat="1">
      <c r="B1272" s="124">
        <v>618</v>
      </c>
      <c r="C1272" s="20" t="s">
        <v>1385</v>
      </c>
      <c r="D1272" s="20" t="s">
        <v>1061</v>
      </c>
      <c r="E1272" s="20" t="s">
        <v>24</v>
      </c>
      <c r="F1272" s="20" t="s">
        <v>606</v>
      </c>
      <c r="G1272" s="20" t="s">
        <v>22</v>
      </c>
      <c r="H1272" s="20" t="s">
        <v>1390</v>
      </c>
      <c r="I1272" s="73" t="s">
        <v>51</v>
      </c>
      <c r="J1272" s="73" t="s">
        <v>96</v>
      </c>
      <c r="K1272" s="73">
        <v>2019</v>
      </c>
      <c r="L1272" s="58">
        <v>43497</v>
      </c>
      <c r="M1272" s="58">
        <v>43497</v>
      </c>
      <c r="N1272" s="20"/>
      <c r="O1272" s="20" t="s">
        <v>93</v>
      </c>
      <c r="P1272" s="73" t="s">
        <v>158</v>
      </c>
      <c r="Q1272" s="20"/>
    </row>
    <row r="1273" spans="2:17" s="77" customFormat="1">
      <c r="B1273" s="124">
        <v>618</v>
      </c>
      <c r="C1273" s="20" t="s">
        <v>1385</v>
      </c>
      <c r="D1273" s="20" t="s">
        <v>1061</v>
      </c>
      <c r="E1273" s="20" t="s">
        <v>24</v>
      </c>
      <c r="F1273" s="20" t="s">
        <v>135</v>
      </c>
      <c r="G1273" s="20" t="s">
        <v>22</v>
      </c>
      <c r="H1273" s="39" t="s">
        <v>1401</v>
      </c>
      <c r="I1273" s="73" t="s">
        <v>51</v>
      </c>
      <c r="J1273" s="73" t="s">
        <v>96</v>
      </c>
      <c r="K1273" s="73">
        <v>2019</v>
      </c>
      <c r="L1273" s="58">
        <v>43497</v>
      </c>
      <c r="M1273" s="58">
        <v>43497</v>
      </c>
      <c r="N1273" s="20"/>
      <c r="O1273" s="20" t="s">
        <v>93</v>
      </c>
      <c r="P1273" s="73" t="s">
        <v>158</v>
      </c>
      <c r="Q1273" s="20"/>
    </row>
    <row r="1274" spans="2:17" s="77" customFormat="1">
      <c r="B1274" s="124">
        <v>618</v>
      </c>
      <c r="C1274" s="20" t="s">
        <v>1385</v>
      </c>
      <c r="D1274" s="20" t="s">
        <v>1061</v>
      </c>
      <c r="E1274" s="20" t="s">
        <v>24</v>
      </c>
      <c r="F1274" s="20" t="s">
        <v>1402</v>
      </c>
      <c r="G1274" s="20" t="s">
        <v>22</v>
      </c>
      <c r="H1274" s="20" t="s">
        <v>1403</v>
      </c>
      <c r="I1274" s="73" t="s">
        <v>51</v>
      </c>
      <c r="J1274" s="73" t="s">
        <v>96</v>
      </c>
      <c r="K1274" s="73">
        <v>2019</v>
      </c>
      <c r="L1274" s="58">
        <v>43497</v>
      </c>
      <c r="M1274" s="58">
        <v>43497</v>
      </c>
      <c r="N1274" s="20"/>
      <c r="O1274" s="20" t="s">
        <v>93</v>
      </c>
      <c r="P1274" s="73" t="s">
        <v>158</v>
      </c>
      <c r="Q1274" s="20"/>
    </row>
    <row r="1275" spans="2:17" s="77" customFormat="1">
      <c r="B1275" s="124">
        <v>618</v>
      </c>
      <c r="C1275" s="20" t="s">
        <v>1385</v>
      </c>
      <c r="D1275" s="20" t="s">
        <v>1061</v>
      </c>
      <c r="E1275" s="20" t="s">
        <v>24</v>
      </c>
      <c r="F1275" s="20" t="s">
        <v>163</v>
      </c>
      <c r="G1275" s="20" t="s">
        <v>22</v>
      </c>
      <c r="H1275" s="39" t="s">
        <v>1396</v>
      </c>
      <c r="I1275" s="73" t="s">
        <v>51</v>
      </c>
      <c r="J1275" s="73" t="s">
        <v>176</v>
      </c>
      <c r="K1275" s="73">
        <v>2019</v>
      </c>
      <c r="L1275" s="58">
        <v>43497</v>
      </c>
      <c r="M1275" s="58">
        <v>43497</v>
      </c>
      <c r="N1275" s="20"/>
      <c r="O1275" s="20" t="s">
        <v>93</v>
      </c>
      <c r="P1275" s="73" t="s">
        <v>360</v>
      </c>
      <c r="Q1275" s="20"/>
    </row>
    <row r="1276" spans="2:17" s="77" customFormat="1">
      <c r="B1276" s="124">
        <v>618</v>
      </c>
      <c r="C1276" s="20" t="s">
        <v>1385</v>
      </c>
      <c r="D1276" s="20" t="s">
        <v>1061</v>
      </c>
      <c r="E1276" s="20" t="s">
        <v>24</v>
      </c>
      <c r="F1276" s="74" t="s">
        <v>1399</v>
      </c>
      <c r="G1276" s="20" t="s">
        <v>22</v>
      </c>
      <c r="H1276" s="20" t="s">
        <v>1400</v>
      </c>
      <c r="I1276" s="73" t="s">
        <v>51</v>
      </c>
      <c r="J1276" s="73" t="s">
        <v>176</v>
      </c>
      <c r="K1276" s="73">
        <v>2019</v>
      </c>
      <c r="L1276" s="58">
        <v>43497</v>
      </c>
      <c r="M1276" s="58">
        <v>43497</v>
      </c>
      <c r="N1276" s="20"/>
      <c r="O1276" s="20" t="s">
        <v>93</v>
      </c>
      <c r="P1276" s="73" t="s">
        <v>360</v>
      </c>
      <c r="Q1276" s="20"/>
    </row>
    <row r="1277" spans="2:17" s="77" customFormat="1">
      <c r="B1277" s="124">
        <v>618</v>
      </c>
      <c r="C1277" s="20" t="s">
        <v>1385</v>
      </c>
      <c r="D1277" s="20" t="s">
        <v>1061</v>
      </c>
      <c r="E1277" s="20" t="s">
        <v>24</v>
      </c>
      <c r="F1277" s="20" t="s">
        <v>606</v>
      </c>
      <c r="G1277" s="20" t="s">
        <v>22</v>
      </c>
      <c r="H1277" s="20" t="s">
        <v>1390</v>
      </c>
      <c r="I1277" s="73" t="s">
        <v>51</v>
      </c>
      <c r="J1277" s="73" t="s">
        <v>176</v>
      </c>
      <c r="K1277" s="73">
        <v>2019</v>
      </c>
      <c r="L1277" s="58">
        <v>43497</v>
      </c>
      <c r="M1277" s="58">
        <v>43497</v>
      </c>
      <c r="N1277" s="20"/>
      <c r="O1277" s="20" t="s">
        <v>93</v>
      </c>
      <c r="P1277" s="73" t="s">
        <v>360</v>
      </c>
      <c r="Q1277" s="20"/>
    </row>
    <row r="1278" spans="2:17" s="77" customFormat="1">
      <c r="B1278" s="124">
        <v>618</v>
      </c>
      <c r="C1278" s="20" t="s">
        <v>1385</v>
      </c>
      <c r="D1278" s="20" t="s">
        <v>1061</v>
      </c>
      <c r="E1278" s="20" t="s">
        <v>24</v>
      </c>
      <c r="F1278" s="20" t="s">
        <v>135</v>
      </c>
      <c r="G1278" s="20" t="s">
        <v>22</v>
      </c>
      <c r="H1278" s="39" t="s">
        <v>1401</v>
      </c>
      <c r="I1278" s="73" t="s">
        <v>51</v>
      </c>
      <c r="J1278" s="73" t="s">
        <v>176</v>
      </c>
      <c r="K1278" s="73">
        <v>2019</v>
      </c>
      <c r="L1278" s="58">
        <v>43497</v>
      </c>
      <c r="M1278" s="58">
        <v>43497</v>
      </c>
      <c r="N1278" s="20"/>
      <c r="O1278" s="20" t="s">
        <v>93</v>
      </c>
      <c r="P1278" s="73" t="s">
        <v>360</v>
      </c>
      <c r="Q1278" s="20"/>
    </row>
    <row r="1279" spans="2:17" s="77" customFormat="1">
      <c r="B1279" s="124">
        <v>618</v>
      </c>
      <c r="C1279" s="20" t="s">
        <v>1385</v>
      </c>
      <c r="D1279" s="20" t="s">
        <v>1061</v>
      </c>
      <c r="E1279" s="20" t="s">
        <v>24</v>
      </c>
      <c r="F1279" s="20" t="s">
        <v>1402</v>
      </c>
      <c r="G1279" s="20" t="s">
        <v>22</v>
      </c>
      <c r="H1279" s="20" t="s">
        <v>1403</v>
      </c>
      <c r="I1279" s="73" t="s">
        <v>51</v>
      </c>
      <c r="J1279" s="73" t="s">
        <v>176</v>
      </c>
      <c r="K1279" s="73">
        <v>2019</v>
      </c>
      <c r="L1279" s="58">
        <v>43497</v>
      </c>
      <c r="M1279" s="58">
        <v>43497</v>
      </c>
      <c r="N1279" s="20"/>
      <c r="O1279" s="20" t="s">
        <v>93</v>
      </c>
      <c r="P1279" s="73" t="s">
        <v>360</v>
      </c>
      <c r="Q1279" s="20"/>
    </row>
    <row r="1280" spans="2:17" s="77" customFormat="1">
      <c r="B1280" s="124">
        <v>619</v>
      </c>
      <c r="C1280" s="20" t="s">
        <v>1385</v>
      </c>
      <c r="D1280" s="20" t="s">
        <v>1061</v>
      </c>
      <c r="E1280" s="20" t="s">
        <v>24</v>
      </c>
      <c r="F1280" s="20" t="s">
        <v>1061</v>
      </c>
      <c r="G1280" s="20" t="s">
        <v>24</v>
      </c>
      <c r="H1280" s="20"/>
      <c r="I1280" s="73" t="s">
        <v>51</v>
      </c>
      <c r="J1280" s="73" t="s">
        <v>52</v>
      </c>
      <c r="K1280" s="73">
        <v>2019</v>
      </c>
      <c r="L1280" s="42">
        <v>43617</v>
      </c>
      <c r="M1280" s="58">
        <v>43435</v>
      </c>
      <c r="N1280" s="73"/>
      <c r="O1280" s="73" t="s">
        <v>93</v>
      </c>
      <c r="P1280" s="20" t="s">
        <v>152</v>
      </c>
      <c r="Q1280" s="20" t="s">
        <v>1405</v>
      </c>
    </row>
    <row r="1281" spans="2:17" s="77" customFormat="1">
      <c r="B1281" s="124">
        <v>619</v>
      </c>
      <c r="C1281" s="20" t="s">
        <v>1385</v>
      </c>
      <c r="D1281" s="20" t="s">
        <v>1061</v>
      </c>
      <c r="E1281" s="20" t="s">
        <v>24</v>
      </c>
      <c r="F1281" s="20" t="s">
        <v>457</v>
      </c>
      <c r="G1281" s="20" t="s">
        <v>24</v>
      </c>
      <c r="H1281" s="20" t="s">
        <v>1406</v>
      </c>
      <c r="I1281" s="73" t="s">
        <v>51</v>
      </c>
      <c r="J1281" s="73" t="s">
        <v>52</v>
      </c>
      <c r="K1281" s="73">
        <v>2019</v>
      </c>
      <c r="L1281" s="42">
        <v>43617</v>
      </c>
      <c r="M1281" s="58">
        <v>43435</v>
      </c>
      <c r="N1281" s="73"/>
      <c r="O1281" s="73" t="s">
        <v>93</v>
      </c>
      <c r="P1281" s="20" t="s">
        <v>152</v>
      </c>
      <c r="Q1281" s="20"/>
    </row>
    <row r="1282" spans="2:17" s="77" customFormat="1">
      <c r="B1282" s="124">
        <v>619</v>
      </c>
      <c r="C1282" s="20" t="s">
        <v>1385</v>
      </c>
      <c r="D1282" s="20" t="s">
        <v>1061</v>
      </c>
      <c r="E1282" s="20" t="s">
        <v>24</v>
      </c>
      <c r="F1282" s="20" t="s">
        <v>1061</v>
      </c>
      <c r="G1282" s="20" t="s">
        <v>24</v>
      </c>
      <c r="H1282" s="20"/>
      <c r="I1282" s="73" t="s">
        <v>51</v>
      </c>
      <c r="J1282" s="73" t="s">
        <v>156</v>
      </c>
      <c r="K1282" s="73">
        <v>2019</v>
      </c>
      <c r="L1282" s="58">
        <v>43617</v>
      </c>
      <c r="M1282" s="58">
        <v>43435</v>
      </c>
      <c r="N1282" s="73"/>
      <c r="O1282" s="20" t="s">
        <v>93</v>
      </c>
      <c r="P1282" s="73" t="s">
        <v>157</v>
      </c>
      <c r="Q1282" s="20"/>
    </row>
    <row r="1283" spans="2:17" s="77" customFormat="1">
      <c r="B1283" s="124">
        <v>619</v>
      </c>
      <c r="C1283" s="20" t="s">
        <v>1385</v>
      </c>
      <c r="D1283" s="20" t="s">
        <v>1061</v>
      </c>
      <c r="E1283" s="20" t="s">
        <v>24</v>
      </c>
      <c r="F1283" s="20" t="s">
        <v>457</v>
      </c>
      <c r="G1283" s="20" t="s">
        <v>24</v>
      </c>
      <c r="H1283" s="20" t="s">
        <v>1406</v>
      </c>
      <c r="I1283" s="73" t="s">
        <v>51</v>
      </c>
      <c r="J1283" s="73" t="s">
        <v>156</v>
      </c>
      <c r="K1283" s="73">
        <v>2019</v>
      </c>
      <c r="L1283" s="58">
        <v>43617</v>
      </c>
      <c r="M1283" s="58">
        <v>43435</v>
      </c>
      <c r="N1283" s="73"/>
      <c r="O1283" s="20" t="s">
        <v>93</v>
      </c>
      <c r="P1283" s="73" t="s">
        <v>157</v>
      </c>
      <c r="Q1283" s="20"/>
    </row>
    <row r="1284" spans="2:17" s="77" customFormat="1">
      <c r="B1284" s="124">
        <v>619</v>
      </c>
      <c r="C1284" s="20" t="s">
        <v>1385</v>
      </c>
      <c r="D1284" s="20" t="s">
        <v>1061</v>
      </c>
      <c r="E1284" s="20" t="s">
        <v>24</v>
      </c>
      <c r="F1284" s="20" t="s">
        <v>1061</v>
      </c>
      <c r="G1284" s="20" t="s">
        <v>24</v>
      </c>
      <c r="H1284" s="20"/>
      <c r="I1284" s="73" t="s">
        <v>51</v>
      </c>
      <c r="J1284" s="73" t="s">
        <v>240</v>
      </c>
      <c r="K1284" s="73">
        <v>2019</v>
      </c>
      <c r="L1284" s="75">
        <v>43617</v>
      </c>
      <c r="M1284" s="75">
        <v>43435</v>
      </c>
      <c r="N1284" s="20"/>
      <c r="O1284" s="73" t="s">
        <v>93</v>
      </c>
      <c r="P1284" s="73" t="s">
        <v>97</v>
      </c>
      <c r="Q1284" s="20"/>
    </row>
    <row r="1285" spans="2:17" s="77" customFormat="1">
      <c r="B1285" s="124">
        <v>619</v>
      </c>
      <c r="C1285" s="20" t="s">
        <v>1385</v>
      </c>
      <c r="D1285" s="20" t="s">
        <v>1061</v>
      </c>
      <c r="E1285" s="20" t="s">
        <v>24</v>
      </c>
      <c r="F1285" s="20" t="s">
        <v>457</v>
      </c>
      <c r="G1285" s="20" t="s">
        <v>24</v>
      </c>
      <c r="H1285" s="20" t="s">
        <v>1406</v>
      </c>
      <c r="I1285" s="73" t="s">
        <v>51</v>
      </c>
      <c r="J1285" s="73" t="s">
        <v>240</v>
      </c>
      <c r="K1285" s="73">
        <v>2019</v>
      </c>
      <c r="L1285" s="58">
        <v>43617</v>
      </c>
      <c r="M1285" s="58">
        <v>43435</v>
      </c>
      <c r="N1285" s="73"/>
      <c r="O1285" s="20" t="s">
        <v>93</v>
      </c>
      <c r="P1285" s="73" t="s">
        <v>97</v>
      </c>
      <c r="Q1285" s="20"/>
    </row>
    <row r="1286" spans="2:17" s="77" customFormat="1">
      <c r="B1286" s="124">
        <v>619</v>
      </c>
      <c r="C1286" s="20" t="s">
        <v>1385</v>
      </c>
      <c r="D1286" s="20" t="s">
        <v>1061</v>
      </c>
      <c r="E1286" s="20" t="s">
        <v>24</v>
      </c>
      <c r="F1286" s="20" t="s">
        <v>1061</v>
      </c>
      <c r="G1286" s="20" t="s">
        <v>24</v>
      </c>
      <c r="H1286" s="20"/>
      <c r="I1286" s="73" t="s">
        <v>51</v>
      </c>
      <c r="J1286" s="73" t="s">
        <v>96</v>
      </c>
      <c r="K1286" s="73">
        <v>2019</v>
      </c>
      <c r="L1286" s="58">
        <v>43617</v>
      </c>
      <c r="M1286" s="58">
        <v>43435</v>
      </c>
      <c r="N1286" s="73"/>
      <c r="O1286" s="20" t="s">
        <v>93</v>
      </c>
      <c r="P1286" s="73" t="s">
        <v>158</v>
      </c>
      <c r="Q1286" s="20"/>
    </row>
    <row r="1287" spans="2:17" s="77" customFormat="1">
      <c r="B1287" s="124">
        <v>619</v>
      </c>
      <c r="C1287" s="20" t="s">
        <v>1385</v>
      </c>
      <c r="D1287" s="20" t="s">
        <v>1061</v>
      </c>
      <c r="E1287" s="20" t="s">
        <v>24</v>
      </c>
      <c r="F1287" s="20" t="s">
        <v>457</v>
      </c>
      <c r="G1287" s="20" t="s">
        <v>24</v>
      </c>
      <c r="H1287" s="20" t="s">
        <v>1406</v>
      </c>
      <c r="I1287" s="73" t="s">
        <v>51</v>
      </c>
      <c r="J1287" s="73" t="s">
        <v>96</v>
      </c>
      <c r="K1287" s="73">
        <v>2019</v>
      </c>
      <c r="L1287" s="58">
        <v>43617</v>
      </c>
      <c r="M1287" s="58">
        <v>43435</v>
      </c>
      <c r="N1287" s="73"/>
      <c r="O1287" s="20" t="s">
        <v>93</v>
      </c>
      <c r="P1287" s="73" t="s">
        <v>158</v>
      </c>
      <c r="Q1287" s="20"/>
    </row>
    <row r="1288" spans="2:17" s="77" customFormat="1">
      <c r="B1288" s="124">
        <v>619</v>
      </c>
      <c r="C1288" s="20" t="s">
        <v>1385</v>
      </c>
      <c r="D1288" s="20" t="s">
        <v>1061</v>
      </c>
      <c r="E1288" s="20" t="s">
        <v>24</v>
      </c>
      <c r="F1288" s="20" t="s">
        <v>1061</v>
      </c>
      <c r="G1288" s="20" t="s">
        <v>24</v>
      </c>
      <c r="H1288" s="20"/>
      <c r="I1288" s="73" t="s">
        <v>51</v>
      </c>
      <c r="J1288" s="74" t="s">
        <v>80</v>
      </c>
      <c r="K1288" s="73">
        <v>2019</v>
      </c>
      <c r="L1288" s="42">
        <v>43617</v>
      </c>
      <c r="M1288" s="58">
        <v>43435</v>
      </c>
      <c r="N1288" s="73"/>
      <c r="O1288" s="73" t="s">
        <v>93</v>
      </c>
      <c r="P1288" s="20" t="s">
        <v>159</v>
      </c>
      <c r="Q1288" s="20"/>
    </row>
    <row r="1289" spans="2:17" s="77" customFormat="1">
      <c r="B1289" s="124">
        <v>619</v>
      </c>
      <c r="C1289" s="20" t="s">
        <v>1385</v>
      </c>
      <c r="D1289" s="20" t="s">
        <v>1061</v>
      </c>
      <c r="E1289" s="20" t="s">
        <v>24</v>
      </c>
      <c r="F1289" s="20" t="s">
        <v>457</v>
      </c>
      <c r="G1289" s="20" t="s">
        <v>24</v>
      </c>
      <c r="H1289" s="20" t="s">
        <v>1406</v>
      </c>
      <c r="I1289" s="73" t="s">
        <v>51</v>
      </c>
      <c r="J1289" s="74" t="s">
        <v>80</v>
      </c>
      <c r="K1289" s="73">
        <v>2019</v>
      </c>
      <c r="L1289" s="75">
        <v>43617</v>
      </c>
      <c r="M1289" s="75">
        <v>43435</v>
      </c>
      <c r="N1289" s="20"/>
      <c r="O1289" s="73" t="s">
        <v>93</v>
      </c>
      <c r="P1289" s="73" t="s">
        <v>159</v>
      </c>
      <c r="Q1289" s="20"/>
    </row>
    <row r="1290" spans="2:17" s="77" customFormat="1">
      <c r="B1290" s="124">
        <v>620</v>
      </c>
      <c r="C1290" s="20" t="s">
        <v>1385</v>
      </c>
      <c r="D1290" s="20" t="s">
        <v>1061</v>
      </c>
      <c r="E1290" s="20" t="s">
        <v>24</v>
      </c>
      <c r="F1290" s="20" t="s">
        <v>457</v>
      </c>
      <c r="G1290" s="20" t="s">
        <v>24</v>
      </c>
      <c r="H1290" s="20" t="s">
        <v>1406</v>
      </c>
      <c r="I1290" s="73" t="s">
        <v>51</v>
      </c>
      <c r="J1290" s="73" t="s">
        <v>52</v>
      </c>
      <c r="K1290" s="73">
        <v>2019</v>
      </c>
      <c r="L1290" s="42">
        <v>43617</v>
      </c>
      <c r="M1290" s="40">
        <v>43405</v>
      </c>
      <c r="N1290" s="73"/>
      <c r="O1290" s="20" t="s">
        <v>64</v>
      </c>
      <c r="P1290" s="20" t="s">
        <v>980</v>
      </c>
      <c r="Q1290" s="20"/>
    </row>
    <row r="1291" spans="2:17" s="77" customFormat="1">
      <c r="B1291" s="124">
        <v>620</v>
      </c>
      <c r="C1291" s="20" t="s">
        <v>1385</v>
      </c>
      <c r="D1291" s="20" t="s">
        <v>1061</v>
      </c>
      <c r="E1291" s="20" t="s">
        <v>24</v>
      </c>
      <c r="F1291" s="20" t="s">
        <v>451</v>
      </c>
      <c r="G1291" s="20" t="s">
        <v>24</v>
      </c>
      <c r="H1291" s="20" t="s">
        <v>1389</v>
      </c>
      <c r="I1291" s="73" t="s">
        <v>51</v>
      </c>
      <c r="J1291" s="73" t="s">
        <v>52</v>
      </c>
      <c r="K1291" s="73">
        <v>2019</v>
      </c>
      <c r="L1291" s="42">
        <v>43617</v>
      </c>
      <c r="M1291" s="40">
        <v>43405</v>
      </c>
      <c r="N1291" s="73"/>
      <c r="O1291" s="20" t="s">
        <v>64</v>
      </c>
      <c r="P1291" s="20" t="s">
        <v>980</v>
      </c>
      <c r="Q1291" s="20"/>
    </row>
    <row r="1292" spans="2:17" s="77" customFormat="1">
      <c r="B1292" s="124">
        <v>620</v>
      </c>
      <c r="C1292" s="20" t="s">
        <v>1385</v>
      </c>
      <c r="D1292" s="20" t="s">
        <v>1061</v>
      </c>
      <c r="E1292" s="20" t="s">
        <v>24</v>
      </c>
      <c r="F1292" s="20" t="s">
        <v>457</v>
      </c>
      <c r="G1292" s="20" t="s">
        <v>24</v>
      </c>
      <c r="H1292" s="20" t="s">
        <v>1406</v>
      </c>
      <c r="I1292" s="73" t="s">
        <v>51</v>
      </c>
      <c r="J1292" s="73" t="s">
        <v>186</v>
      </c>
      <c r="K1292" s="73">
        <v>2019</v>
      </c>
      <c r="L1292" s="40">
        <v>43617</v>
      </c>
      <c r="M1292" s="40">
        <v>43405</v>
      </c>
      <c r="N1292" s="20"/>
      <c r="O1292" s="20" t="s">
        <v>64</v>
      </c>
      <c r="P1292" s="20" t="s">
        <v>1407</v>
      </c>
      <c r="Q1292" s="73"/>
    </row>
    <row r="1293" spans="2:17" s="77" customFormat="1">
      <c r="B1293" s="124">
        <v>620</v>
      </c>
      <c r="C1293" s="20" t="s">
        <v>1385</v>
      </c>
      <c r="D1293" s="20" t="s">
        <v>1061</v>
      </c>
      <c r="E1293" s="20" t="s">
        <v>24</v>
      </c>
      <c r="F1293" s="20" t="s">
        <v>451</v>
      </c>
      <c r="G1293" s="20" t="s">
        <v>24</v>
      </c>
      <c r="H1293" s="20" t="s">
        <v>1389</v>
      </c>
      <c r="I1293" s="73" t="s">
        <v>51</v>
      </c>
      <c r="J1293" s="73" t="s">
        <v>186</v>
      </c>
      <c r="K1293" s="73">
        <v>2019</v>
      </c>
      <c r="L1293" s="40">
        <v>43617</v>
      </c>
      <c r="M1293" s="40">
        <v>43405</v>
      </c>
      <c r="N1293" s="20"/>
      <c r="O1293" s="20" t="s">
        <v>64</v>
      </c>
      <c r="P1293" s="20" t="s">
        <v>1407</v>
      </c>
      <c r="Q1293" s="20"/>
    </row>
    <row r="1294" spans="2:17" s="77" customFormat="1">
      <c r="B1294" s="124">
        <v>620</v>
      </c>
      <c r="C1294" s="20" t="s">
        <v>1385</v>
      </c>
      <c r="D1294" s="20" t="s">
        <v>1061</v>
      </c>
      <c r="E1294" s="20" t="s">
        <v>24</v>
      </c>
      <c r="F1294" s="20" t="s">
        <v>457</v>
      </c>
      <c r="G1294" s="20" t="s">
        <v>24</v>
      </c>
      <c r="H1294" s="20" t="s">
        <v>1406</v>
      </c>
      <c r="I1294" s="73" t="s">
        <v>51</v>
      </c>
      <c r="J1294" s="73" t="s">
        <v>92</v>
      </c>
      <c r="K1294" s="73">
        <v>2019</v>
      </c>
      <c r="L1294" s="75">
        <v>43617</v>
      </c>
      <c r="M1294" s="75">
        <v>43405</v>
      </c>
      <c r="N1294" s="73"/>
      <c r="O1294" s="73" t="s">
        <v>64</v>
      </c>
      <c r="P1294" s="73"/>
      <c r="Q1294" s="20"/>
    </row>
    <row r="1295" spans="2:17" s="77" customFormat="1">
      <c r="B1295" s="124">
        <v>620</v>
      </c>
      <c r="C1295" s="20" t="s">
        <v>1385</v>
      </c>
      <c r="D1295" s="20" t="s">
        <v>1061</v>
      </c>
      <c r="E1295" s="20" t="s">
        <v>24</v>
      </c>
      <c r="F1295" s="20" t="s">
        <v>451</v>
      </c>
      <c r="G1295" s="20" t="s">
        <v>24</v>
      </c>
      <c r="H1295" s="20" t="s">
        <v>1389</v>
      </c>
      <c r="I1295" s="73" t="s">
        <v>51</v>
      </c>
      <c r="J1295" s="73" t="s">
        <v>92</v>
      </c>
      <c r="K1295" s="73">
        <v>2019</v>
      </c>
      <c r="L1295" s="42">
        <v>43617</v>
      </c>
      <c r="M1295" s="40">
        <v>43405</v>
      </c>
      <c r="N1295" s="73"/>
      <c r="O1295" s="20" t="s">
        <v>64</v>
      </c>
      <c r="P1295" s="20"/>
      <c r="Q1295" s="20"/>
    </row>
    <row r="1296" spans="2:17" s="77" customFormat="1">
      <c r="B1296" s="124">
        <v>620</v>
      </c>
      <c r="C1296" s="20" t="s">
        <v>1385</v>
      </c>
      <c r="D1296" s="20" t="s">
        <v>1061</v>
      </c>
      <c r="E1296" s="20" t="s">
        <v>24</v>
      </c>
      <c r="F1296" s="20" t="s">
        <v>457</v>
      </c>
      <c r="G1296" s="20" t="s">
        <v>24</v>
      </c>
      <c r="H1296" s="20" t="s">
        <v>1406</v>
      </c>
      <c r="I1296" s="73" t="s">
        <v>51</v>
      </c>
      <c r="J1296" s="73" t="s">
        <v>117</v>
      </c>
      <c r="K1296" s="73">
        <v>2019</v>
      </c>
      <c r="L1296" s="42">
        <v>43617</v>
      </c>
      <c r="M1296" s="58">
        <v>43405</v>
      </c>
      <c r="N1296" s="73"/>
      <c r="O1296" s="20"/>
      <c r="P1296" s="73"/>
      <c r="Q1296" s="20"/>
    </row>
    <row r="1297" spans="2:17" s="77" customFormat="1">
      <c r="B1297" s="124">
        <v>620</v>
      </c>
      <c r="C1297" s="20" t="s">
        <v>1385</v>
      </c>
      <c r="D1297" s="20" t="s">
        <v>1061</v>
      </c>
      <c r="E1297" s="20" t="s">
        <v>24</v>
      </c>
      <c r="F1297" s="20" t="s">
        <v>451</v>
      </c>
      <c r="G1297" s="20" t="s">
        <v>24</v>
      </c>
      <c r="H1297" s="20" t="s">
        <v>1389</v>
      </c>
      <c r="I1297" s="73" t="s">
        <v>51</v>
      </c>
      <c r="J1297" s="73" t="s">
        <v>117</v>
      </c>
      <c r="K1297" s="73">
        <v>2019</v>
      </c>
      <c r="L1297" s="42">
        <v>43617</v>
      </c>
      <c r="M1297" s="58">
        <v>43405</v>
      </c>
      <c r="N1297" s="73"/>
      <c r="O1297" s="20"/>
      <c r="P1297" s="20"/>
      <c r="Q1297" s="20"/>
    </row>
    <row r="1298" spans="2:17" s="77" customFormat="1">
      <c r="B1298" s="124">
        <v>621</v>
      </c>
      <c r="C1298" s="39" t="s">
        <v>1385</v>
      </c>
      <c r="D1298" s="20" t="s">
        <v>1061</v>
      </c>
      <c r="E1298" s="20" t="s">
        <v>24</v>
      </c>
      <c r="F1298" s="20" t="s">
        <v>451</v>
      </c>
      <c r="G1298" s="20" t="s">
        <v>24</v>
      </c>
      <c r="H1298" s="20" t="s">
        <v>1389</v>
      </c>
      <c r="I1298" s="74" t="s">
        <v>60</v>
      </c>
      <c r="J1298" s="74" t="s">
        <v>270</v>
      </c>
      <c r="K1298" s="73">
        <v>2019</v>
      </c>
      <c r="L1298" s="58">
        <v>43800</v>
      </c>
      <c r="M1298" s="58">
        <v>43709</v>
      </c>
      <c r="N1298" s="20"/>
      <c r="O1298" s="20" t="s">
        <v>195</v>
      </c>
      <c r="P1298" s="73" t="s">
        <v>420</v>
      </c>
      <c r="Q1298" s="20"/>
    </row>
    <row r="1299" spans="2:17" s="77" customFormat="1">
      <c r="B1299" s="124">
        <v>621</v>
      </c>
      <c r="C1299" s="39" t="s">
        <v>1385</v>
      </c>
      <c r="D1299" s="20" t="s">
        <v>1061</v>
      </c>
      <c r="E1299" s="20" t="s">
        <v>24</v>
      </c>
      <c r="F1299" s="20" t="s">
        <v>451</v>
      </c>
      <c r="G1299" s="20" t="s">
        <v>24</v>
      </c>
      <c r="H1299" s="20" t="s">
        <v>1389</v>
      </c>
      <c r="I1299" s="74" t="s">
        <v>60</v>
      </c>
      <c r="J1299" s="74" t="s">
        <v>60</v>
      </c>
      <c r="K1299" s="73">
        <v>2019</v>
      </c>
      <c r="L1299" s="58">
        <v>43800</v>
      </c>
      <c r="M1299" s="58">
        <v>43709</v>
      </c>
      <c r="N1299" s="20"/>
      <c r="O1299" s="20" t="s">
        <v>195</v>
      </c>
      <c r="P1299" s="73" t="s">
        <v>196</v>
      </c>
      <c r="Q1299" s="20"/>
    </row>
    <row r="1300" spans="2:17" s="77" customFormat="1">
      <c r="B1300" s="124">
        <v>622</v>
      </c>
      <c r="C1300" s="39" t="s">
        <v>1385</v>
      </c>
      <c r="D1300" s="20" t="s">
        <v>1061</v>
      </c>
      <c r="E1300" s="20" t="s">
        <v>24</v>
      </c>
      <c r="F1300" s="39" t="s">
        <v>1037</v>
      </c>
      <c r="G1300" s="20" t="s">
        <v>24</v>
      </c>
      <c r="H1300" s="39" t="s">
        <v>1392</v>
      </c>
      <c r="I1300" s="74" t="s">
        <v>51</v>
      </c>
      <c r="J1300" s="74" t="s">
        <v>141</v>
      </c>
      <c r="K1300" s="73">
        <v>2019</v>
      </c>
      <c r="L1300" s="75">
        <v>43800</v>
      </c>
      <c r="M1300" s="75">
        <v>43862</v>
      </c>
      <c r="N1300" s="20"/>
      <c r="O1300" s="73" t="s">
        <v>441</v>
      </c>
      <c r="P1300" s="73" t="s">
        <v>1393</v>
      </c>
      <c r="Q1300" s="20" t="s">
        <v>1408</v>
      </c>
    </row>
    <row r="1301" spans="2:17" s="77" customFormat="1">
      <c r="B1301" s="124">
        <v>623</v>
      </c>
      <c r="C1301" s="20" t="s">
        <v>1385</v>
      </c>
      <c r="D1301" s="20" t="s">
        <v>1061</v>
      </c>
      <c r="E1301" s="20" t="s">
        <v>24</v>
      </c>
      <c r="F1301" s="20" t="s">
        <v>1061</v>
      </c>
      <c r="G1301" s="20" t="s">
        <v>24</v>
      </c>
      <c r="H1301" s="20"/>
      <c r="I1301" s="73" t="s">
        <v>51</v>
      </c>
      <c r="J1301" s="73" t="s">
        <v>52</v>
      </c>
      <c r="K1301" s="73">
        <v>2020</v>
      </c>
      <c r="L1301" s="42">
        <v>43891</v>
      </c>
      <c r="M1301" s="58">
        <v>43405</v>
      </c>
      <c r="N1301" s="73"/>
      <c r="O1301" s="20" t="s">
        <v>64</v>
      </c>
      <c r="P1301" s="73" t="s">
        <v>980</v>
      </c>
      <c r="Q1301" s="20" t="s">
        <v>1409</v>
      </c>
    </row>
    <row r="1302" spans="2:17" s="77" customFormat="1">
      <c r="B1302" s="124">
        <v>623</v>
      </c>
      <c r="C1302" s="20" t="s">
        <v>1385</v>
      </c>
      <c r="D1302" s="20" t="s">
        <v>1061</v>
      </c>
      <c r="E1302" s="20" t="s">
        <v>24</v>
      </c>
      <c r="F1302" s="20" t="s">
        <v>1061</v>
      </c>
      <c r="G1302" s="20" t="s">
        <v>24</v>
      </c>
      <c r="H1302" s="20"/>
      <c r="I1302" s="73" t="s">
        <v>51</v>
      </c>
      <c r="J1302" s="73" t="s">
        <v>186</v>
      </c>
      <c r="K1302" s="73">
        <v>2020</v>
      </c>
      <c r="L1302" s="40">
        <v>43891</v>
      </c>
      <c r="M1302" s="40">
        <v>43405</v>
      </c>
      <c r="N1302" s="20"/>
      <c r="O1302" s="20" t="s">
        <v>64</v>
      </c>
      <c r="P1302" s="20" t="s">
        <v>1407</v>
      </c>
      <c r="Q1302" s="20"/>
    </row>
    <row r="1303" spans="2:17" s="77" customFormat="1">
      <c r="B1303" s="124">
        <v>623</v>
      </c>
      <c r="C1303" s="20" t="s">
        <v>1385</v>
      </c>
      <c r="D1303" s="20" t="s">
        <v>1061</v>
      </c>
      <c r="E1303" s="20" t="s">
        <v>24</v>
      </c>
      <c r="F1303" s="20" t="s">
        <v>1061</v>
      </c>
      <c r="G1303" s="20" t="s">
        <v>24</v>
      </c>
      <c r="H1303" s="20"/>
      <c r="I1303" s="73" t="s">
        <v>51</v>
      </c>
      <c r="J1303" s="73" t="s">
        <v>92</v>
      </c>
      <c r="K1303" s="73">
        <v>2020</v>
      </c>
      <c r="L1303" s="42">
        <v>43891</v>
      </c>
      <c r="M1303" s="40">
        <v>43405</v>
      </c>
      <c r="N1303" s="73"/>
      <c r="O1303" s="73" t="s">
        <v>64</v>
      </c>
      <c r="P1303" s="73"/>
      <c r="Q1303" s="20"/>
    </row>
    <row r="1304" spans="2:17" s="77" customFormat="1">
      <c r="B1304" s="124">
        <v>623</v>
      </c>
      <c r="C1304" s="20" t="s">
        <v>1385</v>
      </c>
      <c r="D1304" s="20" t="s">
        <v>1061</v>
      </c>
      <c r="E1304" s="20" t="s">
        <v>24</v>
      </c>
      <c r="F1304" s="20" t="s">
        <v>1061</v>
      </c>
      <c r="G1304" s="20" t="s">
        <v>24</v>
      </c>
      <c r="H1304" s="20"/>
      <c r="I1304" s="73" t="s">
        <v>51</v>
      </c>
      <c r="J1304" s="73" t="s">
        <v>117</v>
      </c>
      <c r="K1304" s="73">
        <v>2020</v>
      </c>
      <c r="L1304" s="75">
        <v>43891</v>
      </c>
      <c r="M1304" s="75">
        <v>43405</v>
      </c>
      <c r="N1304" s="20"/>
      <c r="O1304" s="73"/>
      <c r="P1304" s="73"/>
      <c r="Q1304" s="20"/>
    </row>
    <row r="1305" spans="2:17" s="77" customFormat="1">
      <c r="B1305" s="124">
        <v>624</v>
      </c>
      <c r="C1305" s="20" t="s">
        <v>1385</v>
      </c>
      <c r="D1305" s="20" t="s">
        <v>1061</v>
      </c>
      <c r="E1305" s="20" t="s">
        <v>24</v>
      </c>
      <c r="F1305" s="20" t="s">
        <v>451</v>
      </c>
      <c r="G1305" s="20" t="s">
        <v>24</v>
      </c>
      <c r="H1305" s="20" t="s">
        <v>1389</v>
      </c>
      <c r="I1305" s="73" t="s">
        <v>51</v>
      </c>
      <c r="J1305" s="73" t="s">
        <v>52</v>
      </c>
      <c r="K1305" s="73">
        <v>2020</v>
      </c>
      <c r="L1305" s="42">
        <v>44105</v>
      </c>
      <c r="M1305" s="58">
        <v>43435</v>
      </c>
      <c r="N1305" s="73"/>
      <c r="O1305" s="73" t="s">
        <v>93</v>
      </c>
      <c r="P1305" s="20" t="s">
        <v>152</v>
      </c>
      <c r="Q1305" s="20"/>
    </row>
    <row r="1306" spans="2:17" s="77" customFormat="1">
      <c r="B1306" s="124">
        <v>624</v>
      </c>
      <c r="C1306" s="20" t="s">
        <v>1385</v>
      </c>
      <c r="D1306" s="20" t="s">
        <v>1061</v>
      </c>
      <c r="E1306" s="20" t="s">
        <v>24</v>
      </c>
      <c r="F1306" s="20" t="s">
        <v>451</v>
      </c>
      <c r="G1306" s="20" t="s">
        <v>24</v>
      </c>
      <c r="H1306" s="20" t="s">
        <v>1389</v>
      </c>
      <c r="I1306" s="73" t="s">
        <v>51</v>
      </c>
      <c r="J1306" s="73" t="s">
        <v>156</v>
      </c>
      <c r="K1306" s="73">
        <v>2020</v>
      </c>
      <c r="L1306" s="58">
        <v>44105</v>
      </c>
      <c r="M1306" s="58">
        <v>43435</v>
      </c>
      <c r="N1306" s="73"/>
      <c r="O1306" s="20" t="s">
        <v>93</v>
      </c>
      <c r="P1306" s="73" t="s">
        <v>157</v>
      </c>
      <c r="Q1306" s="20"/>
    </row>
    <row r="1307" spans="2:17" s="77" customFormat="1">
      <c r="B1307" s="124">
        <v>624</v>
      </c>
      <c r="C1307" s="20" t="s">
        <v>1385</v>
      </c>
      <c r="D1307" s="20" t="s">
        <v>1061</v>
      </c>
      <c r="E1307" s="20" t="s">
        <v>24</v>
      </c>
      <c r="F1307" s="20" t="s">
        <v>451</v>
      </c>
      <c r="G1307" s="20" t="s">
        <v>24</v>
      </c>
      <c r="H1307" s="20" t="s">
        <v>1389</v>
      </c>
      <c r="I1307" s="73" t="s">
        <v>51</v>
      </c>
      <c r="J1307" s="73" t="s">
        <v>240</v>
      </c>
      <c r="K1307" s="73">
        <v>2020</v>
      </c>
      <c r="L1307" s="58">
        <v>44105</v>
      </c>
      <c r="M1307" s="58">
        <v>43435</v>
      </c>
      <c r="N1307" s="73"/>
      <c r="O1307" s="20" t="s">
        <v>93</v>
      </c>
      <c r="P1307" s="73" t="s">
        <v>97</v>
      </c>
      <c r="Q1307" s="20"/>
    </row>
    <row r="1308" spans="2:17" s="77" customFormat="1">
      <c r="B1308" s="124">
        <v>624</v>
      </c>
      <c r="C1308" s="20" t="s">
        <v>1385</v>
      </c>
      <c r="D1308" s="20" t="s">
        <v>1061</v>
      </c>
      <c r="E1308" s="20" t="s">
        <v>24</v>
      </c>
      <c r="F1308" s="20" t="s">
        <v>451</v>
      </c>
      <c r="G1308" s="20" t="s">
        <v>24</v>
      </c>
      <c r="H1308" s="20" t="s">
        <v>1389</v>
      </c>
      <c r="I1308" s="73" t="s">
        <v>51</v>
      </c>
      <c r="J1308" s="73" t="s">
        <v>96</v>
      </c>
      <c r="K1308" s="73">
        <v>2020</v>
      </c>
      <c r="L1308" s="58">
        <v>44105</v>
      </c>
      <c r="M1308" s="58">
        <v>43435</v>
      </c>
      <c r="N1308" s="73"/>
      <c r="O1308" s="20" t="s">
        <v>93</v>
      </c>
      <c r="P1308" s="73" t="s">
        <v>158</v>
      </c>
      <c r="Q1308" s="20"/>
    </row>
    <row r="1309" spans="2:17" s="77" customFormat="1">
      <c r="B1309" s="124">
        <v>624</v>
      </c>
      <c r="C1309" s="20" t="s">
        <v>1385</v>
      </c>
      <c r="D1309" s="20" t="s">
        <v>1061</v>
      </c>
      <c r="E1309" s="20" t="s">
        <v>24</v>
      </c>
      <c r="F1309" s="20" t="s">
        <v>451</v>
      </c>
      <c r="G1309" s="20" t="s">
        <v>24</v>
      </c>
      <c r="H1309" s="20" t="s">
        <v>1389</v>
      </c>
      <c r="I1309" s="73" t="s">
        <v>51</v>
      </c>
      <c r="J1309" s="74" t="s">
        <v>80</v>
      </c>
      <c r="K1309" s="73">
        <v>2020</v>
      </c>
      <c r="L1309" s="42">
        <v>44105</v>
      </c>
      <c r="M1309" s="58">
        <v>43435</v>
      </c>
      <c r="N1309" s="73"/>
      <c r="O1309" s="73" t="s">
        <v>93</v>
      </c>
      <c r="P1309" s="20" t="s">
        <v>159</v>
      </c>
      <c r="Q1309" s="20"/>
    </row>
    <row r="1310" spans="2:17" s="77" customFormat="1">
      <c r="B1310" s="124">
        <v>625</v>
      </c>
      <c r="C1310" s="20" t="s">
        <v>1385</v>
      </c>
      <c r="D1310" s="20" t="s">
        <v>1061</v>
      </c>
      <c r="E1310" s="20" t="s">
        <v>24</v>
      </c>
      <c r="F1310" s="39" t="s">
        <v>1361</v>
      </c>
      <c r="G1310" s="39" t="s">
        <v>24</v>
      </c>
      <c r="H1310" s="39" t="s">
        <v>1410</v>
      </c>
      <c r="I1310" s="74" t="s">
        <v>51</v>
      </c>
      <c r="J1310" s="39" t="s">
        <v>52</v>
      </c>
      <c r="K1310" s="73">
        <v>2021</v>
      </c>
      <c r="L1310" s="75">
        <v>44348</v>
      </c>
      <c r="M1310" s="75">
        <v>44348</v>
      </c>
      <c r="N1310" s="20"/>
      <c r="O1310" s="73"/>
      <c r="P1310" s="73"/>
      <c r="Q1310" s="39" t="s">
        <v>69</v>
      </c>
    </row>
    <row r="1311" spans="2:17" s="77" customFormat="1">
      <c r="B1311" s="124">
        <v>626</v>
      </c>
      <c r="C1311" s="39" t="s">
        <v>1385</v>
      </c>
      <c r="D1311" s="39" t="s">
        <v>1061</v>
      </c>
      <c r="E1311" s="39" t="s">
        <v>24</v>
      </c>
      <c r="F1311" s="39" t="s">
        <v>1037</v>
      </c>
      <c r="G1311" s="39" t="s">
        <v>24</v>
      </c>
      <c r="H1311" s="39" t="s">
        <v>1392</v>
      </c>
      <c r="I1311" s="74" t="s">
        <v>60</v>
      </c>
      <c r="J1311" s="39" t="s">
        <v>60</v>
      </c>
      <c r="K1311" s="73">
        <v>2021</v>
      </c>
      <c r="L1311" s="75">
        <v>44531</v>
      </c>
      <c r="M1311" s="75">
        <v>44348</v>
      </c>
      <c r="N1311" s="39"/>
      <c r="O1311" s="74" t="s">
        <v>195</v>
      </c>
      <c r="P1311" s="74" t="s">
        <v>196</v>
      </c>
      <c r="Q1311" s="20"/>
    </row>
    <row r="1312" spans="2:17" s="77" customFormat="1">
      <c r="B1312" s="124">
        <v>627</v>
      </c>
      <c r="C1312" s="39" t="s">
        <v>1385</v>
      </c>
      <c r="D1312" s="39" t="s">
        <v>1061</v>
      </c>
      <c r="E1312" s="39" t="s">
        <v>24</v>
      </c>
      <c r="F1312" s="39" t="s">
        <v>457</v>
      </c>
      <c r="G1312" s="39" t="s">
        <v>24</v>
      </c>
      <c r="H1312" s="39" t="s">
        <v>1406</v>
      </c>
      <c r="I1312" s="74" t="s">
        <v>51</v>
      </c>
      <c r="J1312" s="39" t="s">
        <v>141</v>
      </c>
      <c r="K1312" s="73">
        <v>2022</v>
      </c>
      <c r="L1312" s="75">
        <v>44896</v>
      </c>
      <c r="M1312" s="75">
        <v>44593</v>
      </c>
      <c r="N1312" s="39" t="s">
        <v>72</v>
      </c>
      <c r="O1312" s="73" t="s">
        <v>925</v>
      </c>
      <c r="P1312" s="73"/>
      <c r="Q1312" s="39" t="s">
        <v>1411</v>
      </c>
    </row>
    <row r="1313" spans="2:17" s="77" customFormat="1">
      <c r="B1313" s="124">
        <v>628</v>
      </c>
      <c r="C1313" s="20" t="s">
        <v>1412</v>
      </c>
      <c r="D1313" s="20" t="s">
        <v>937</v>
      </c>
      <c r="E1313" s="20" t="s">
        <v>24</v>
      </c>
      <c r="F1313" s="20" t="s">
        <v>451</v>
      </c>
      <c r="G1313" s="20" t="s">
        <v>24</v>
      </c>
      <c r="H1313" s="58"/>
      <c r="I1313" s="73" t="s">
        <v>180</v>
      </c>
      <c r="J1313" s="20" t="s">
        <v>96</v>
      </c>
      <c r="K1313" s="73">
        <v>2015</v>
      </c>
      <c r="L1313" s="40">
        <v>42125</v>
      </c>
      <c r="M1313" s="40">
        <v>42461</v>
      </c>
      <c r="N1313" s="20"/>
      <c r="O1313" s="20"/>
      <c r="P1313" s="73"/>
      <c r="Q1313" s="20"/>
    </row>
    <row r="1314" spans="2:17" s="77" customFormat="1">
      <c r="B1314" s="124">
        <v>629</v>
      </c>
      <c r="C1314" s="20" t="s">
        <v>1412</v>
      </c>
      <c r="D1314" s="20" t="s">
        <v>937</v>
      </c>
      <c r="E1314" s="20" t="s">
        <v>24</v>
      </c>
      <c r="F1314" s="20" t="s">
        <v>457</v>
      </c>
      <c r="G1314" s="20" t="s">
        <v>24</v>
      </c>
      <c r="H1314" s="58" t="s">
        <v>1413</v>
      </c>
      <c r="I1314" s="73" t="s">
        <v>51</v>
      </c>
      <c r="J1314" s="73" t="s">
        <v>136</v>
      </c>
      <c r="K1314" s="73">
        <v>2015</v>
      </c>
      <c r="L1314" s="66">
        <v>42278</v>
      </c>
      <c r="M1314" s="40">
        <v>42278</v>
      </c>
      <c r="N1314" s="20"/>
      <c r="O1314" s="20" t="s">
        <v>137</v>
      </c>
      <c r="P1314" s="73" t="s">
        <v>138</v>
      </c>
      <c r="Q1314" s="20"/>
    </row>
    <row r="1315" spans="2:17" s="77" customFormat="1">
      <c r="B1315" s="124">
        <v>629</v>
      </c>
      <c r="C1315" s="20" t="s">
        <v>1412</v>
      </c>
      <c r="D1315" s="20" t="s">
        <v>937</v>
      </c>
      <c r="E1315" s="20" t="s">
        <v>24</v>
      </c>
      <c r="F1315" s="20" t="s">
        <v>1037</v>
      </c>
      <c r="G1315" s="20" t="s">
        <v>24</v>
      </c>
      <c r="H1315" s="58" t="s">
        <v>1414</v>
      </c>
      <c r="I1315" s="73" t="s">
        <v>51</v>
      </c>
      <c r="J1315" s="73" t="s">
        <v>136</v>
      </c>
      <c r="K1315" s="73">
        <v>2015</v>
      </c>
      <c r="L1315" s="40">
        <v>42278</v>
      </c>
      <c r="M1315" s="40">
        <v>42278</v>
      </c>
      <c r="N1315" s="20"/>
      <c r="O1315" s="20" t="s">
        <v>137</v>
      </c>
      <c r="P1315" s="20" t="s">
        <v>138</v>
      </c>
      <c r="Q1315" s="20"/>
    </row>
    <row r="1316" spans="2:17" s="77" customFormat="1">
      <c r="B1316" s="124">
        <v>629</v>
      </c>
      <c r="C1316" s="20" t="s">
        <v>1412</v>
      </c>
      <c r="D1316" s="20" t="s">
        <v>937</v>
      </c>
      <c r="E1316" s="20" t="s">
        <v>24</v>
      </c>
      <c r="F1316" s="20" t="s">
        <v>1061</v>
      </c>
      <c r="G1316" s="20" t="s">
        <v>24</v>
      </c>
      <c r="H1316" s="58" t="s">
        <v>1415</v>
      </c>
      <c r="I1316" s="73" t="s">
        <v>51</v>
      </c>
      <c r="J1316" s="73" t="s">
        <v>136</v>
      </c>
      <c r="K1316" s="73">
        <v>2015</v>
      </c>
      <c r="L1316" s="75">
        <v>42278</v>
      </c>
      <c r="M1316" s="75">
        <v>42278</v>
      </c>
      <c r="N1316" s="20"/>
      <c r="O1316" s="73" t="s">
        <v>137</v>
      </c>
      <c r="P1316" s="73" t="s">
        <v>138</v>
      </c>
      <c r="Q1316" s="20"/>
    </row>
    <row r="1317" spans="2:17" s="77" customFormat="1">
      <c r="B1317" s="124">
        <v>629</v>
      </c>
      <c r="C1317" s="20" t="s">
        <v>1412</v>
      </c>
      <c r="D1317" s="20" t="s">
        <v>937</v>
      </c>
      <c r="E1317" s="20" t="s">
        <v>24</v>
      </c>
      <c r="F1317" s="20" t="s">
        <v>451</v>
      </c>
      <c r="G1317" s="20" t="s">
        <v>24</v>
      </c>
      <c r="H1317" s="58"/>
      <c r="I1317" s="73" t="s">
        <v>51</v>
      </c>
      <c r="J1317" s="73" t="s">
        <v>136</v>
      </c>
      <c r="K1317" s="73">
        <v>2015</v>
      </c>
      <c r="L1317" s="75">
        <v>42278</v>
      </c>
      <c r="M1317" s="75">
        <v>42278</v>
      </c>
      <c r="N1317" s="73"/>
      <c r="O1317" s="73" t="s">
        <v>137</v>
      </c>
      <c r="P1317" s="73" t="s">
        <v>138</v>
      </c>
      <c r="Q1317" s="20"/>
    </row>
    <row r="1318" spans="2:17" s="77" customFormat="1">
      <c r="B1318" s="124">
        <v>630</v>
      </c>
      <c r="C1318" s="20" t="s">
        <v>1412</v>
      </c>
      <c r="D1318" s="20" t="s">
        <v>937</v>
      </c>
      <c r="E1318" s="20" t="s">
        <v>24</v>
      </c>
      <c r="F1318" s="20" t="s">
        <v>1214</v>
      </c>
      <c r="G1318" s="20" t="s">
        <v>24</v>
      </c>
      <c r="H1318" s="58" t="s">
        <v>1416</v>
      </c>
      <c r="I1318" s="73" t="s">
        <v>51</v>
      </c>
      <c r="J1318" s="20" t="s">
        <v>92</v>
      </c>
      <c r="K1318" s="73">
        <v>2016</v>
      </c>
      <c r="L1318" s="75">
        <v>42552</v>
      </c>
      <c r="M1318" s="75">
        <v>42552</v>
      </c>
      <c r="N1318" s="73"/>
      <c r="O1318" s="73"/>
      <c r="P1318" s="73"/>
      <c r="Q1318" s="20"/>
    </row>
    <row r="1319" spans="2:17" s="77" customFormat="1">
      <c r="B1319" s="124">
        <v>630</v>
      </c>
      <c r="C1319" s="20" t="s">
        <v>1412</v>
      </c>
      <c r="D1319" s="20" t="s">
        <v>937</v>
      </c>
      <c r="E1319" s="20" t="s">
        <v>24</v>
      </c>
      <c r="F1319" s="20" t="s">
        <v>1061</v>
      </c>
      <c r="G1319" s="20" t="s">
        <v>24</v>
      </c>
      <c r="H1319" s="58" t="s">
        <v>1415</v>
      </c>
      <c r="I1319" s="73" t="s">
        <v>51</v>
      </c>
      <c r="J1319" s="20" t="s">
        <v>92</v>
      </c>
      <c r="K1319" s="73">
        <v>2016</v>
      </c>
      <c r="L1319" s="75">
        <v>42659</v>
      </c>
      <c r="M1319" s="75">
        <v>42644</v>
      </c>
      <c r="N1319" s="20"/>
      <c r="O1319" s="73"/>
      <c r="P1319" s="20"/>
      <c r="Q1319" s="20"/>
    </row>
    <row r="1320" spans="2:17" s="77" customFormat="1">
      <c r="B1320" s="124">
        <v>631</v>
      </c>
      <c r="C1320" s="20" t="s">
        <v>1412</v>
      </c>
      <c r="D1320" s="20" t="s">
        <v>937</v>
      </c>
      <c r="E1320" s="20" t="s">
        <v>24</v>
      </c>
      <c r="F1320" s="20" t="s">
        <v>451</v>
      </c>
      <c r="G1320" s="20" t="s">
        <v>24</v>
      </c>
      <c r="H1320" s="58"/>
      <c r="I1320" s="73" t="s">
        <v>60</v>
      </c>
      <c r="J1320" s="20" t="s">
        <v>60</v>
      </c>
      <c r="K1320" s="73">
        <v>2017</v>
      </c>
      <c r="L1320" s="75">
        <v>42736</v>
      </c>
      <c r="M1320" s="75">
        <v>42736</v>
      </c>
      <c r="N1320" s="20"/>
      <c r="O1320" s="73" t="s">
        <v>99</v>
      </c>
      <c r="P1320" s="73" t="s">
        <v>1417</v>
      </c>
      <c r="Q1320" s="39"/>
    </row>
    <row r="1321" spans="2:17" s="77" customFormat="1">
      <c r="B1321" s="124">
        <v>630</v>
      </c>
      <c r="C1321" s="20" t="s">
        <v>1412</v>
      </c>
      <c r="D1321" s="20" t="s">
        <v>937</v>
      </c>
      <c r="E1321" s="20" t="s">
        <v>24</v>
      </c>
      <c r="F1321" s="20" t="s">
        <v>451</v>
      </c>
      <c r="G1321" s="20" t="s">
        <v>24</v>
      </c>
      <c r="H1321" s="58"/>
      <c r="I1321" s="73" t="s">
        <v>51</v>
      </c>
      <c r="J1321" s="20" t="s">
        <v>92</v>
      </c>
      <c r="K1321" s="73">
        <v>2017</v>
      </c>
      <c r="L1321" s="75">
        <v>42826</v>
      </c>
      <c r="M1321" s="75">
        <v>42826</v>
      </c>
      <c r="N1321" s="20"/>
      <c r="O1321" s="73"/>
      <c r="P1321" s="73"/>
      <c r="Q1321" s="20" t="s">
        <v>1418</v>
      </c>
    </row>
    <row r="1322" spans="2:17" s="77" customFormat="1">
      <c r="B1322" s="124">
        <v>631</v>
      </c>
      <c r="C1322" s="20" t="s">
        <v>1412</v>
      </c>
      <c r="D1322" s="20" t="s">
        <v>937</v>
      </c>
      <c r="E1322" s="20" t="s">
        <v>24</v>
      </c>
      <c r="F1322" s="20" t="s">
        <v>1037</v>
      </c>
      <c r="G1322" s="20" t="s">
        <v>24</v>
      </c>
      <c r="H1322" s="58" t="s">
        <v>1414</v>
      </c>
      <c r="I1322" s="73" t="s">
        <v>60</v>
      </c>
      <c r="J1322" s="20" t="s">
        <v>60</v>
      </c>
      <c r="K1322" s="73">
        <v>2017</v>
      </c>
      <c r="L1322" s="40">
        <v>42826</v>
      </c>
      <c r="M1322" s="75">
        <v>42856</v>
      </c>
      <c r="N1322" s="73"/>
      <c r="O1322" s="73" t="s">
        <v>93</v>
      </c>
      <c r="P1322" s="73" t="s">
        <v>360</v>
      </c>
      <c r="Q1322" s="20"/>
    </row>
    <row r="1323" spans="2:17" s="77" customFormat="1">
      <c r="B1323" s="124">
        <v>632</v>
      </c>
      <c r="C1323" s="20" t="s">
        <v>1412</v>
      </c>
      <c r="D1323" s="20" t="s">
        <v>937</v>
      </c>
      <c r="E1323" s="20" t="s">
        <v>24</v>
      </c>
      <c r="F1323" s="20" t="s">
        <v>1037</v>
      </c>
      <c r="G1323" s="20" t="s">
        <v>24</v>
      </c>
      <c r="H1323" s="58" t="s">
        <v>1414</v>
      </c>
      <c r="I1323" s="73" t="s">
        <v>51</v>
      </c>
      <c r="J1323" s="20" t="s">
        <v>52</v>
      </c>
      <c r="K1323" s="73">
        <v>2019</v>
      </c>
      <c r="L1323" s="40">
        <v>43709</v>
      </c>
      <c r="M1323" s="75">
        <v>43101</v>
      </c>
      <c r="N1323" s="73"/>
      <c r="O1323" s="73" t="s">
        <v>93</v>
      </c>
      <c r="P1323" s="73" t="s">
        <v>152</v>
      </c>
      <c r="Q1323" s="20"/>
    </row>
    <row r="1324" spans="2:17" s="77" customFormat="1">
      <c r="B1324" s="124">
        <v>632</v>
      </c>
      <c r="C1324" s="20" t="s">
        <v>1412</v>
      </c>
      <c r="D1324" s="20" t="s">
        <v>937</v>
      </c>
      <c r="E1324" s="20" t="s">
        <v>24</v>
      </c>
      <c r="F1324" s="20" t="s">
        <v>1037</v>
      </c>
      <c r="G1324" s="20" t="s">
        <v>24</v>
      </c>
      <c r="H1324" s="58" t="s">
        <v>1414</v>
      </c>
      <c r="I1324" s="73" t="s">
        <v>51</v>
      </c>
      <c r="J1324" s="20" t="s">
        <v>156</v>
      </c>
      <c r="K1324" s="73">
        <v>2019</v>
      </c>
      <c r="L1324" s="40">
        <v>43709</v>
      </c>
      <c r="M1324" s="75">
        <v>43101</v>
      </c>
      <c r="N1324" s="73"/>
      <c r="O1324" s="73" t="s">
        <v>93</v>
      </c>
      <c r="P1324" s="73" t="s">
        <v>157</v>
      </c>
      <c r="Q1324" s="20"/>
    </row>
    <row r="1325" spans="2:17" s="77" customFormat="1">
      <c r="B1325" s="124">
        <v>632</v>
      </c>
      <c r="C1325" s="20" t="s">
        <v>1412</v>
      </c>
      <c r="D1325" s="20" t="s">
        <v>937</v>
      </c>
      <c r="E1325" s="20" t="s">
        <v>24</v>
      </c>
      <c r="F1325" s="20" t="s">
        <v>1037</v>
      </c>
      <c r="G1325" s="20" t="s">
        <v>24</v>
      </c>
      <c r="H1325" s="58" t="s">
        <v>1414</v>
      </c>
      <c r="I1325" s="73" t="s">
        <v>51</v>
      </c>
      <c r="J1325" s="74" t="s">
        <v>80</v>
      </c>
      <c r="K1325" s="73">
        <v>2019</v>
      </c>
      <c r="L1325" s="75">
        <v>43709</v>
      </c>
      <c r="M1325" s="75">
        <v>43101</v>
      </c>
      <c r="N1325" s="20"/>
      <c r="O1325" s="73" t="s">
        <v>93</v>
      </c>
      <c r="P1325" s="73" t="s">
        <v>159</v>
      </c>
      <c r="Q1325" s="20"/>
    </row>
    <row r="1326" spans="2:17" s="77" customFormat="1">
      <c r="B1326" s="124">
        <v>633</v>
      </c>
      <c r="C1326" s="20" t="s">
        <v>1412</v>
      </c>
      <c r="D1326" s="20" t="s">
        <v>937</v>
      </c>
      <c r="E1326" s="20" t="s">
        <v>24</v>
      </c>
      <c r="F1326" s="39"/>
      <c r="G1326" s="39" t="s">
        <v>24</v>
      </c>
      <c r="H1326" s="58"/>
      <c r="I1326" s="74" t="s">
        <v>180</v>
      </c>
      <c r="J1326" s="39" t="s">
        <v>96</v>
      </c>
      <c r="K1326" s="73">
        <v>2019</v>
      </c>
      <c r="L1326" s="75">
        <v>43800</v>
      </c>
      <c r="M1326" s="75">
        <v>43831</v>
      </c>
      <c r="N1326" s="20"/>
      <c r="O1326" s="73" t="s">
        <v>181</v>
      </c>
      <c r="P1326" s="73" t="s">
        <v>1086</v>
      </c>
      <c r="Q1326" s="20"/>
    </row>
    <row r="1327" spans="2:17" s="77" customFormat="1">
      <c r="B1327" s="124">
        <v>633</v>
      </c>
      <c r="C1327" s="20" t="s">
        <v>1412</v>
      </c>
      <c r="D1327" s="20" t="s">
        <v>937</v>
      </c>
      <c r="E1327" s="20" t="s">
        <v>24</v>
      </c>
      <c r="F1327" s="20"/>
      <c r="G1327" s="39" t="s">
        <v>24</v>
      </c>
      <c r="H1327" s="58"/>
      <c r="I1327" s="74" t="s">
        <v>180</v>
      </c>
      <c r="J1327" s="39" t="s">
        <v>113</v>
      </c>
      <c r="K1327" s="73">
        <v>2019</v>
      </c>
      <c r="L1327" s="75">
        <v>43800</v>
      </c>
      <c r="M1327" s="75">
        <v>43831</v>
      </c>
      <c r="N1327" s="20"/>
      <c r="O1327" s="73" t="s">
        <v>181</v>
      </c>
      <c r="P1327" s="73" t="s">
        <v>1419</v>
      </c>
      <c r="Q1327" s="39" t="s">
        <v>1420</v>
      </c>
    </row>
    <row r="1328" spans="2:17" s="77" customFormat="1">
      <c r="B1328" s="124">
        <v>633</v>
      </c>
      <c r="C1328" s="20" t="s">
        <v>1412</v>
      </c>
      <c r="D1328" s="20" t="s">
        <v>937</v>
      </c>
      <c r="E1328" s="20" t="s">
        <v>24</v>
      </c>
      <c r="F1328" s="20"/>
      <c r="G1328" s="39" t="s">
        <v>24</v>
      </c>
      <c r="H1328" s="58"/>
      <c r="I1328" s="74" t="s">
        <v>180</v>
      </c>
      <c r="J1328" s="39" t="s">
        <v>119</v>
      </c>
      <c r="K1328" s="73">
        <v>2019</v>
      </c>
      <c r="L1328" s="75">
        <v>43800</v>
      </c>
      <c r="M1328" s="75">
        <v>43831</v>
      </c>
      <c r="N1328" s="20"/>
      <c r="O1328" s="73" t="s">
        <v>181</v>
      </c>
      <c r="P1328" s="73" t="s">
        <v>1421</v>
      </c>
      <c r="Q1328" s="20"/>
    </row>
    <row r="1329" spans="1:17" s="77" customFormat="1">
      <c r="B1329" s="124">
        <v>634</v>
      </c>
      <c r="C1329" s="20" t="s">
        <v>1412</v>
      </c>
      <c r="D1329" s="20" t="s">
        <v>937</v>
      </c>
      <c r="E1329" s="20" t="s">
        <v>24</v>
      </c>
      <c r="F1329" s="39" t="s">
        <v>1061</v>
      </c>
      <c r="G1329" s="39" t="s">
        <v>24</v>
      </c>
      <c r="H1329" s="58" t="s">
        <v>1415</v>
      </c>
      <c r="I1329" s="74" t="s">
        <v>60</v>
      </c>
      <c r="J1329" s="39" t="s">
        <v>60</v>
      </c>
      <c r="K1329" s="73">
        <v>2020</v>
      </c>
      <c r="L1329" s="75">
        <v>43831</v>
      </c>
      <c r="M1329" s="75">
        <v>43831</v>
      </c>
      <c r="N1329" s="20"/>
      <c r="O1329" s="74" t="s">
        <v>93</v>
      </c>
      <c r="P1329" s="74" t="s">
        <v>898</v>
      </c>
      <c r="Q1329" s="108"/>
    </row>
    <row r="1330" spans="1:17" s="77" customFormat="1">
      <c r="B1330" s="124">
        <v>635</v>
      </c>
      <c r="C1330" s="20" t="s">
        <v>1412</v>
      </c>
      <c r="D1330" s="20" t="s">
        <v>937</v>
      </c>
      <c r="E1330" s="20" t="s">
        <v>24</v>
      </c>
      <c r="F1330" s="20"/>
      <c r="G1330" s="20" t="s">
        <v>203</v>
      </c>
      <c r="H1330" s="58"/>
      <c r="I1330" s="73" t="s">
        <v>60</v>
      </c>
      <c r="J1330" s="20" t="s">
        <v>60</v>
      </c>
      <c r="K1330" s="73">
        <v>2020</v>
      </c>
      <c r="L1330" s="75">
        <v>43891</v>
      </c>
      <c r="M1330" s="75">
        <v>43466</v>
      </c>
      <c r="N1330" s="20"/>
      <c r="O1330" s="74"/>
      <c r="P1330" s="73"/>
      <c r="Q1330" s="20" t="s">
        <v>1422</v>
      </c>
    </row>
    <row r="1331" spans="1:17" s="77" customFormat="1">
      <c r="B1331" s="124">
        <v>636</v>
      </c>
      <c r="C1331" s="20" t="s">
        <v>1412</v>
      </c>
      <c r="D1331" s="20" t="s">
        <v>937</v>
      </c>
      <c r="E1331" s="20" t="s">
        <v>24</v>
      </c>
      <c r="F1331" s="20" t="s">
        <v>451</v>
      </c>
      <c r="G1331" s="20" t="s">
        <v>24</v>
      </c>
      <c r="H1331" s="58"/>
      <c r="I1331" s="73" t="s">
        <v>51</v>
      </c>
      <c r="J1331" s="20" t="s">
        <v>52</v>
      </c>
      <c r="K1331" s="73">
        <v>2020</v>
      </c>
      <c r="L1331" s="40">
        <v>43952</v>
      </c>
      <c r="M1331" s="75">
        <v>43101</v>
      </c>
      <c r="N1331" s="73"/>
      <c r="O1331" s="73" t="s">
        <v>93</v>
      </c>
      <c r="P1331" s="73" t="s">
        <v>152</v>
      </c>
      <c r="Q1331" s="20" t="s">
        <v>1423</v>
      </c>
    </row>
    <row r="1332" spans="1:17" s="77" customFormat="1">
      <c r="B1332" s="124">
        <v>636</v>
      </c>
      <c r="C1332" s="20" t="s">
        <v>1412</v>
      </c>
      <c r="D1332" s="20" t="s">
        <v>937</v>
      </c>
      <c r="E1332" s="20" t="s">
        <v>24</v>
      </c>
      <c r="F1332" s="20" t="s">
        <v>1061</v>
      </c>
      <c r="G1332" s="20" t="s">
        <v>24</v>
      </c>
      <c r="H1332" s="58" t="s">
        <v>1415</v>
      </c>
      <c r="I1332" s="73" t="s">
        <v>51</v>
      </c>
      <c r="J1332" s="20" t="s">
        <v>52</v>
      </c>
      <c r="K1332" s="73">
        <v>2020</v>
      </c>
      <c r="L1332" s="40">
        <v>43952</v>
      </c>
      <c r="M1332" s="75">
        <v>43101</v>
      </c>
      <c r="N1332" s="73"/>
      <c r="O1332" s="73" t="s">
        <v>93</v>
      </c>
      <c r="P1332" s="73" t="s">
        <v>152</v>
      </c>
      <c r="Q1332" s="20"/>
    </row>
    <row r="1333" spans="1:17" s="77" customFormat="1">
      <c r="B1333" s="124">
        <v>636</v>
      </c>
      <c r="C1333" s="20" t="s">
        <v>1412</v>
      </c>
      <c r="D1333" s="20" t="s">
        <v>937</v>
      </c>
      <c r="E1333" s="20" t="s">
        <v>24</v>
      </c>
      <c r="F1333" s="20" t="s">
        <v>451</v>
      </c>
      <c r="G1333" s="20" t="s">
        <v>24</v>
      </c>
      <c r="H1333" s="58"/>
      <c r="I1333" s="73" t="s">
        <v>51</v>
      </c>
      <c r="J1333" s="39" t="s">
        <v>156</v>
      </c>
      <c r="K1333" s="73">
        <v>2020</v>
      </c>
      <c r="L1333" s="40">
        <v>43952</v>
      </c>
      <c r="M1333" s="75">
        <v>43101</v>
      </c>
      <c r="N1333" s="73"/>
      <c r="O1333" s="73" t="s">
        <v>93</v>
      </c>
      <c r="P1333" s="73" t="s">
        <v>157</v>
      </c>
      <c r="Q1333" s="20"/>
    </row>
    <row r="1334" spans="1:17" s="77" customFormat="1">
      <c r="B1334" s="124">
        <v>636</v>
      </c>
      <c r="C1334" s="20" t="s">
        <v>1412</v>
      </c>
      <c r="D1334" s="20" t="s">
        <v>937</v>
      </c>
      <c r="E1334" s="20" t="s">
        <v>24</v>
      </c>
      <c r="F1334" s="20" t="s">
        <v>1061</v>
      </c>
      <c r="G1334" s="20" t="s">
        <v>24</v>
      </c>
      <c r="H1334" s="58" t="s">
        <v>1415</v>
      </c>
      <c r="I1334" s="73" t="s">
        <v>51</v>
      </c>
      <c r="J1334" s="20" t="s">
        <v>156</v>
      </c>
      <c r="K1334" s="73">
        <v>2020</v>
      </c>
      <c r="L1334" s="40">
        <v>43952</v>
      </c>
      <c r="M1334" s="75">
        <v>43101</v>
      </c>
      <c r="N1334" s="73"/>
      <c r="O1334" s="73" t="s">
        <v>93</v>
      </c>
      <c r="P1334" s="73" t="s">
        <v>157</v>
      </c>
      <c r="Q1334" s="20"/>
    </row>
    <row r="1335" spans="1:17" s="77" customFormat="1">
      <c r="B1335" s="124">
        <v>636</v>
      </c>
      <c r="C1335" s="20" t="s">
        <v>1412</v>
      </c>
      <c r="D1335" s="20" t="s">
        <v>937</v>
      </c>
      <c r="E1335" s="20" t="s">
        <v>24</v>
      </c>
      <c r="F1335" s="20" t="s">
        <v>451</v>
      </c>
      <c r="G1335" s="20" t="s">
        <v>24</v>
      </c>
      <c r="H1335" s="58"/>
      <c r="I1335" s="73" t="s">
        <v>51</v>
      </c>
      <c r="J1335" s="74" t="s">
        <v>80</v>
      </c>
      <c r="K1335" s="73">
        <v>2020</v>
      </c>
      <c r="L1335" s="75">
        <v>43952</v>
      </c>
      <c r="M1335" s="75">
        <v>43101</v>
      </c>
      <c r="N1335" s="20"/>
      <c r="O1335" s="73" t="s">
        <v>93</v>
      </c>
      <c r="P1335" s="73" t="s">
        <v>159</v>
      </c>
      <c r="Q1335" s="20"/>
    </row>
    <row r="1336" spans="1:17" s="77" customFormat="1">
      <c r="B1336" s="124">
        <v>636</v>
      </c>
      <c r="C1336" s="20" t="s">
        <v>1412</v>
      </c>
      <c r="D1336" s="20" t="s">
        <v>937</v>
      </c>
      <c r="E1336" s="20" t="s">
        <v>24</v>
      </c>
      <c r="F1336" s="20" t="s">
        <v>1061</v>
      </c>
      <c r="G1336" s="20" t="s">
        <v>24</v>
      </c>
      <c r="H1336" s="58" t="s">
        <v>1415</v>
      </c>
      <c r="I1336" s="73" t="s">
        <v>51</v>
      </c>
      <c r="J1336" s="74" t="s">
        <v>80</v>
      </c>
      <c r="K1336" s="73">
        <v>2020</v>
      </c>
      <c r="L1336" s="75">
        <v>43952</v>
      </c>
      <c r="M1336" s="75">
        <v>43101</v>
      </c>
      <c r="N1336" s="20"/>
      <c r="O1336" s="73" t="s">
        <v>93</v>
      </c>
      <c r="P1336" s="73" t="s">
        <v>159</v>
      </c>
      <c r="Q1336" s="20"/>
    </row>
    <row r="1337" spans="1:17" s="77" customFormat="1">
      <c r="B1337" s="124">
        <v>636</v>
      </c>
      <c r="C1337" s="20" t="s">
        <v>1412</v>
      </c>
      <c r="D1337" s="20" t="s">
        <v>937</v>
      </c>
      <c r="E1337" s="20" t="s">
        <v>24</v>
      </c>
      <c r="F1337" s="20" t="s">
        <v>457</v>
      </c>
      <c r="G1337" s="20" t="s">
        <v>24</v>
      </c>
      <c r="H1337" s="58" t="s">
        <v>1413</v>
      </c>
      <c r="I1337" s="73" t="s">
        <v>51</v>
      </c>
      <c r="J1337" s="20" t="s">
        <v>52</v>
      </c>
      <c r="K1337" s="73">
        <v>2020</v>
      </c>
      <c r="L1337" s="75">
        <v>44105</v>
      </c>
      <c r="M1337" s="75">
        <v>43101</v>
      </c>
      <c r="N1337" s="20"/>
      <c r="O1337" s="73" t="s">
        <v>93</v>
      </c>
      <c r="P1337" s="73" t="s">
        <v>152</v>
      </c>
      <c r="Q1337" s="20"/>
    </row>
    <row r="1338" spans="1:17" s="77" customFormat="1">
      <c r="B1338" s="124">
        <v>636</v>
      </c>
      <c r="C1338" s="20" t="s">
        <v>1412</v>
      </c>
      <c r="D1338" s="20" t="s">
        <v>937</v>
      </c>
      <c r="E1338" s="20" t="s">
        <v>24</v>
      </c>
      <c r="F1338" s="20" t="s">
        <v>457</v>
      </c>
      <c r="G1338" s="20" t="s">
        <v>24</v>
      </c>
      <c r="H1338" s="58" t="s">
        <v>1413</v>
      </c>
      <c r="I1338" s="73" t="s">
        <v>51</v>
      </c>
      <c r="J1338" s="20" t="s">
        <v>156</v>
      </c>
      <c r="K1338" s="73">
        <v>2020</v>
      </c>
      <c r="L1338" s="40">
        <v>44105</v>
      </c>
      <c r="M1338" s="75">
        <v>43101</v>
      </c>
      <c r="N1338" s="73"/>
      <c r="O1338" s="73" t="s">
        <v>93</v>
      </c>
      <c r="P1338" s="73" t="s">
        <v>157</v>
      </c>
      <c r="Q1338" s="20"/>
    </row>
    <row r="1339" spans="1:17" s="77" customFormat="1">
      <c r="B1339" s="124">
        <v>636</v>
      </c>
      <c r="C1339" s="20" t="s">
        <v>1412</v>
      </c>
      <c r="D1339" s="20" t="s">
        <v>937</v>
      </c>
      <c r="E1339" s="20" t="s">
        <v>24</v>
      </c>
      <c r="F1339" s="20" t="s">
        <v>457</v>
      </c>
      <c r="G1339" s="20" t="s">
        <v>24</v>
      </c>
      <c r="H1339" s="58" t="s">
        <v>1413</v>
      </c>
      <c r="I1339" s="73" t="s">
        <v>51</v>
      </c>
      <c r="J1339" s="74" t="s">
        <v>80</v>
      </c>
      <c r="K1339" s="73">
        <v>2020</v>
      </c>
      <c r="L1339" s="75">
        <v>44105</v>
      </c>
      <c r="M1339" s="75">
        <v>43101</v>
      </c>
      <c r="N1339" s="20"/>
      <c r="O1339" s="73" t="s">
        <v>93</v>
      </c>
      <c r="P1339" s="73" t="s">
        <v>159</v>
      </c>
      <c r="Q1339" s="20"/>
    </row>
    <row r="1340" spans="1:17" s="77" customFormat="1">
      <c r="B1340" s="124">
        <v>636</v>
      </c>
      <c r="C1340" s="20" t="s">
        <v>1412</v>
      </c>
      <c r="D1340" s="20" t="s">
        <v>937</v>
      </c>
      <c r="E1340" s="20" t="s">
        <v>24</v>
      </c>
      <c r="F1340" s="20" t="s">
        <v>1214</v>
      </c>
      <c r="G1340" s="20" t="s">
        <v>24</v>
      </c>
      <c r="H1340" s="58" t="s">
        <v>1416</v>
      </c>
      <c r="I1340" s="73" t="s">
        <v>51</v>
      </c>
      <c r="J1340" s="20" t="s">
        <v>52</v>
      </c>
      <c r="K1340" s="73">
        <v>2020</v>
      </c>
      <c r="L1340" s="75">
        <v>44136</v>
      </c>
      <c r="M1340" s="75">
        <v>43101</v>
      </c>
      <c r="N1340" s="20"/>
      <c r="O1340" s="73" t="s">
        <v>93</v>
      </c>
      <c r="P1340" s="73" t="s">
        <v>152</v>
      </c>
      <c r="Q1340" s="20"/>
    </row>
    <row r="1341" spans="1:17" s="77" customFormat="1">
      <c r="B1341" s="124">
        <v>636</v>
      </c>
      <c r="C1341" s="20" t="s">
        <v>1412</v>
      </c>
      <c r="D1341" s="20" t="s">
        <v>937</v>
      </c>
      <c r="E1341" s="20" t="s">
        <v>24</v>
      </c>
      <c r="F1341" s="20" t="s">
        <v>1214</v>
      </c>
      <c r="G1341" s="20" t="s">
        <v>24</v>
      </c>
      <c r="H1341" s="58" t="s">
        <v>1416</v>
      </c>
      <c r="I1341" s="73" t="s">
        <v>51</v>
      </c>
      <c r="J1341" s="20" t="s">
        <v>156</v>
      </c>
      <c r="K1341" s="73">
        <v>2020</v>
      </c>
      <c r="L1341" s="40">
        <v>44136</v>
      </c>
      <c r="M1341" s="75">
        <v>43101</v>
      </c>
      <c r="N1341" s="73"/>
      <c r="O1341" s="73" t="s">
        <v>93</v>
      </c>
      <c r="P1341" s="73" t="s">
        <v>157</v>
      </c>
      <c r="Q1341" s="20"/>
    </row>
    <row r="1342" spans="1:17" s="77" customFormat="1">
      <c r="B1342" s="124">
        <v>636</v>
      </c>
      <c r="C1342" s="20" t="s">
        <v>1412</v>
      </c>
      <c r="D1342" s="20" t="s">
        <v>937</v>
      </c>
      <c r="E1342" s="20" t="s">
        <v>24</v>
      </c>
      <c r="F1342" s="20" t="s">
        <v>1214</v>
      </c>
      <c r="G1342" s="20" t="s">
        <v>24</v>
      </c>
      <c r="H1342" s="58" t="s">
        <v>1416</v>
      </c>
      <c r="I1342" s="73" t="s">
        <v>51</v>
      </c>
      <c r="J1342" s="74" t="s">
        <v>80</v>
      </c>
      <c r="K1342" s="73">
        <v>2020</v>
      </c>
      <c r="L1342" s="75">
        <v>44136</v>
      </c>
      <c r="M1342" s="75">
        <v>43101</v>
      </c>
      <c r="N1342" s="20"/>
      <c r="O1342" s="73" t="s">
        <v>93</v>
      </c>
      <c r="P1342" s="73" t="s">
        <v>159</v>
      </c>
      <c r="Q1342" s="20"/>
    </row>
    <row r="1343" spans="1:17" s="77" customFormat="1">
      <c r="B1343" s="124">
        <v>637</v>
      </c>
      <c r="C1343" s="20" t="s">
        <v>1412</v>
      </c>
      <c r="D1343" s="20" t="s">
        <v>937</v>
      </c>
      <c r="E1343" s="20" t="s">
        <v>24</v>
      </c>
      <c r="F1343" s="20"/>
      <c r="G1343" s="39" t="s">
        <v>203</v>
      </c>
      <c r="H1343" s="58"/>
      <c r="I1343" s="74" t="s">
        <v>60</v>
      </c>
      <c r="J1343" s="39" t="s">
        <v>60</v>
      </c>
      <c r="K1343" s="73">
        <v>2020</v>
      </c>
      <c r="L1343" s="75">
        <v>44166</v>
      </c>
      <c r="M1343" s="75">
        <v>43891</v>
      </c>
      <c r="N1343" s="20"/>
      <c r="O1343" s="73" t="s">
        <v>61</v>
      </c>
      <c r="P1343" s="73" t="s">
        <v>607</v>
      </c>
      <c r="Q1343" s="20" t="s">
        <v>1424</v>
      </c>
    </row>
    <row r="1344" spans="1:17" s="81" customFormat="1">
      <c r="A1344" s="77"/>
      <c r="B1344" s="124">
        <v>638</v>
      </c>
      <c r="C1344" s="20" t="s">
        <v>1412</v>
      </c>
      <c r="D1344" s="20" t="s">
        <v>937</v>
      </c>
      <c r="E1344" s="20" t="s">
        <v>24</v>
      </c>
      <c r="F1344" s="20" t="s">
        <v>1215</v>
      </c>
      <c r="G1344" s="20" t="s">
        <v>24</v>
      </c>
      <c r="H1344" s="58" t="s">
        <v>1425</v>
      </c>
      <c r="I1344" s="73" t="s">
        <v>51</v>
      </c>
      <c r="J1344" s="20" t="s">
        <v>1149</v>
      </c>
      <c r="K1344" s="73">
        <v>2021</v>
      </c>
      <c r="L1344" s="75">
        <v>44348</v>
      </c>
      <c r="M1344" s="75">
        <v>44562</v>
      </c>
      <c r="N1344" s="20"/>
      <c r="O1344" s="73" t="s">
        <v>93</v>
      </c>
      <c r="P1344" s="73"/>
      <c r="Q1344" s="20"/>
    </row>
    <row r="1345" spans="1:17" s="81" customFormat="1">
      <c r="A1345" s="77"/>
      <c r="B1345" s="124">
        <v>638</v>
      </c>
      <c r="C1345" s="39" t="s">
        <v>1412</v>
      </c>
      <c r="D1345" s="20" t="s">
        <v>937</v>
      </c>
      <c r="E1345" s="20" t="s">
        <v>24</v>
      </c>
      <c r="F1345" s="39" t="s">
        <v>1215</v>
      </c>
      <c r="G1345" s="39" t="s">
        <v>24</v>
      </c>
      <c r="H1345" s="58" t="s">
        <v>1425</v>
      </c>
      <c r="I1345" s="74" t="s">
        <v>51</v>
      </c>
      <c r="J1345" s="39" t="s">
        <v>52</v>
      </c>
      <c r="K1345" s="73">
        <v>2021</v>
      </c>
      <c r="L1345" s="75">
        <v>44348</v>
      </c>
      <c r="M1345" s="75">
        <v>44562</v>
      </c>
      <c r="N1345" s="20"/>
      <c r="O1345" s="73" t="s">
        <v>93</v>
      </c>
      <c r="P1345" s="73" t="s">
        <v>152</v>
      </c>
      <c r="Q1345" s="39" t="s">
        <v>1426</v>
      </c>
    </row>
    <row r="1346" spans="1:17" s="77" customFormat="1">
      <c r="B1346" s="124">
        <v>638</v>
      </c>
      <c r="C1346" s="20" t="s">
        <v>1412</v>
      </c>
      <c r="D1346" s="20" t="s">
        <v>937</v>
      </c>
      <c r="E1346" s="20" t="s">
        <v>24</v>
      </c>
      <c r="F1346" s="20" t="s">
        <v>1215</v>
      </c>
      <c r="G1346" s="20" t="s">
        <v>24</v>
      </c>
      <c r="H1346" s="58" t="s">
        <v>1425</v>
      </c>
      <c r="I1346" s="73" t="s">
        <v>51</v>
      </c>
      <c r="J1346" s="20" t="s">
        <v>186</v>
      </c>
      <c r="K1346" s="73">
        <v>2021</v>
      </c>
      <c r="L1346" s="75">
        <v>44348</v>
      </c>
      <c r="M1346" s="75">
        <v>44562</v>
      </c>
      <c r="N1346" s="20"/>
      <c r="O1346" s="73" t="s">
        <v>93</v>
      </c>
      <c r="P1346" s="73" t="s">
        <v>776</v>
      </c>
      <c r="Q1346" s="20"/>
    </row>
    <row r="1347" spans="1:17" s="77" customFormat="1">
      <c r="B1347" s="124">
        <v>639</v>
      </c>
      <c r="C1347" s="20" t="s">
        <v>1412</v>
      </c>
      <c r="D1347" s="20" t="s">
        <v>937</v>
      </c>
      <c r="E1347" s="20" t="s">
        <v>24</v>
      </c>
      <c r="F1347" s="39" t="s">
        <v>1037</v>
      </c>
      <c r="G1347" s="39" t="s">
        <v>24</v>
      </c>
      <c r="H1347" s="58" t="s">
        <v>1427</v>
      </c>
      <c r="I1347" s="74" t="s">
        <v>51</v>
      </c>
      <c r="J1347" s="39" t="s">
        <v>141</v>
      </c>
      <c r="K1347" s="73">
        <v>2021</v>
      </c>
      <c r="L1347" s="75">
        <v>44501</v>
      </c>
      <c r="M1347" s="75">
        <v>44105</v>
      </c>
      <c r="N1347" s="20"/>
      <c r="O1347" s="73" t="s">
        <v>93</v>
      </c>
      <c r="P1347" s="73" t="s">
        <v>1428</v>
      </c>
      <c r="Q1347" s="20" t="s">
        <v>1429</v>
      </c>
    </row>
    <row r="1348" spans="1:17" s="77" customFormat="1">
      <c r="B1348" s="124">
        <v>640</v>
      </c>
      <c r="C1348" s="20" t="s">
        <v>1412</v>
      </c>
      <c r="D1348" s="20" t="s">
        <v>937</v>
      </c>
      <c r="E1348" s="20" t="s">
        <v>24</v>
      </c>
      <c r="F1348" s="20" t="s">
        <v>1212</v>
      </c>
      <c r="G1348" s="20" t="s">
        <v>24</v>
      </c>
      <c r="H1348" s="58" t="s">
        <v>1430</v>
      </c>
      <c r="I1348" s="73" t="s">
        <v>51</v>
      </c>
      <c r="J1348" s="20" t="s">
        <v>52</v>
      </c>
      <c r="K1348" s="73">
        <v>2022</v>
      </c>
      <c r="L1348" s="40">
        <v>44562</v>
      </c>
      <c r="M1348" s="75">
        <v>43101</v>
      </c>
      <c r="N1348" s="20"/>
      <c r="O1348" s="73" t="s">
        <v>93</v>
      </c>
      <c r="P1348" s="73" t="s">
        <v>152</v>
      </c>
      <c r="Q1348" s="74" t="s">
        <v>1431</v>
      </c>
    </row>
    <row r="1349" spans="1:17" s="77" customFormat="1">
      <c r="B1349" s="124">
        <v>640</v>
      </c>
      <c r="C1349" s="20" t="s">
        <v>1412</v>
      </c>
      <c r="D1349" s="20" t="s">
        <v>937</v>
      </c>
      <c r="E1349" s="20" t="s">
        <v>24</v>
      </c>
      <c r="F1349" s="20" t="s">
        <v>1212</v>
      </c>
      <c r="G1349" s="20" t="s">
        <v>24</v>
      </c>
      <c r="H1349" s="58" t="s">
        <v>1430</v>
      </c>
      <c r="I1349" s="73" t="s">
        <v>51</v>
      </c>
      <c r="J1349" s="20" t="s">
        <v>156</v>
      </c>
      <c r="K1349" s="73">
        <v>2022</v>
      </c>
      <c r="L1349" s="40">
        <v>44562</v>
      </c>
      <c r="M1349" s="75">
        <v>43101</v>
      </c>
      <c r="N1349" s="73"/>
      <c r="O1349" s="73" t="s">
        <v>93</v>
      </c>
      <c r="P1349" s="73" t="s">
        <v>157</v>
      </c>
      <c r="Q1349" s="20"/>
    </row>
    <row r="1350" spans="1:17" s="77" customFormat="1">
      <c r="B1350" s="124">
        <v>640</v>
      </c>
      <c r="C1350" s="20" t="s">
        <v>1412</v>
      </c>
      <c r="D1350" s="20" t="s">
        <v>937</v>
      </c>
      <c r="E1350" s="20" t="s">
        <v>24</v>
      </c>
      <c r="F1350" s="20" t="s">
        <v>1212</v>
      </c>
      <c r="G1350" s="20" t="s">
        <v>24</v>
      </c>
      <c r="H1350" s="58" t="s">
        <v>1430</v>
      </c>
      <c r="I1350" s="73" t="s">
        <v>51</v>
      </c>
      <c r="J1350" s="74" t="s">
        <v>80</v>
      </c>
      <c r="K1350" s="73">
        <v>2022</v>
      </c>
      <c r="L1350" s="40">
        <v>44562</v>
      </c>
      <c r="M1350" s="75">
        <v>43101</v>
      </c>
      <c r="N1350" s="20"/>
      <c r="O1350" s="73" t="s">
        <v>93</v>
      </c>
      <c r="P1350" s="73" t="s">
        <v>159</v>
      </c>
      <c r="Q1350" s="20"/>
    </row>
    <row r="1351" spans="1:17" s="77" customFormat="1">
      <c r="B1351" s="124">
        <v>641</v>
      </c>
      <c r="C1351" s="20" t="s">
        <v>1412</v>
      </c>
      <c r="D1351" s="20" t="s">
        <v>937</v>
      </c>
      <c r="E1351" s="20" t="s">
        <v>24</v>
      </c>
      <c r="F1351" s="74" t="s">
        <v>457</v>
      </c>
      <c r="G1351" s="39" t="s">
        <v>24</v>
      </c>
      <c r="H1351" s="58" t="s">
        <v>1413</v>
      </c>
      <c r="I1351" s="74" t="s">
        <v>51</v>
      </c>
      <c r="J1351" s="39" t="s">
        <v>141</v>
      </c>
      <c r="K1351" s="73">
        <v>2022</v>
      </c>
      <c r="L1351" s="75">
        <v>44896</v>
      </c>
      <c r="M1351" s="75">
        <v>44105</v>
      </c>
      <c r="N1351" s="20" t="s">
        <v>72</v>
      </c>
      <c r="O1351" s="73" t="s">
        <v>93</v>
      </c>
      <c r="P1351" s="73" t="s">
        <v>1428</v>
      </c>
      <c r="Q1351" s="39" t="s">
        <v>1432</v>
      </c>
    </row>
    <row r="1352" spans="1:17" s="77" customFormat="1">
      <c r="B1352" s="124">
        <v>641</v>
      </c>
      <c r="C1352" s="20" t="s">
        <v>1412</v>
      </c>
      <c r="D1352" s="20" t="s">
        <v>937</v>
      </c>
      <c r="E1352" s="20" t="s">
        <v>24</v>
      </c>
      <c r="F1352" s="20" t="s">
        <v>1214</v>
      </c>
      <c r="G1352" s="39" t="s">
        <v>24</v>
      </c>
      <c r="H1352" s="58" t="s">
        <v>1416</v>
      </c>
      <c r="I1352" s="74" t="s">
        <v>51</v>
      </c>
      <c r="J1352" s="39" t="s">
        <v>141</v>
      </c>
      <c r="K1352" s="73">
        <v>2022</v>
      </c>
      <c r="L1352" s="75">
        <v>44896</v>
      </c>
      <c r="M1352" s="75">
        <v>44105</v>
      </c>
      <c r="N1352" s="20" t="s">
        <v>72</v>
      </c>
      <c r="O1352" s="73" t="s">
        <v>93</v>
      </c>
      <c r="P1352" s="73" t="s">
        <v>1428</v>
      </c>
      <c r="Q1352" s="20"/>
    </row>
    <row r="1353" spans="1:17" s="77" customFormat="1">
      <c r="B1353" s="124">
        <v>641</v>
      </c>
      <c r="C1353" s="20" t="s">
        <v>1412</v>
      </c>
      <c r="D1353" s="20" t="s">
        <v>937</v>
      </c>
      <c r="E1353" s="20" t="s">
        <v>24</v>
      </c>
      <c r="F1353" s="39" t="s">
        <v>1212</v>
      </c>
      <c r="G1353" s="39" t="s">
        <v>24</v>
      </c>
      <c r="H1353" s="58" t="s">
        <v>1430</v>
      </c>
      <c r="I1353" s="74" t="s">
        <v>51</v>
      </c>
      <c r="J1353" s="39" t="s">
        <v>141</v>
      </c>
      <c r="K1353" s="73">
        <v>2022</v>
      </c>
      <c r="L1353" s="75">
        <v>44896</v>
      </c>
      <c r="M1353" s="75">
        <v>44105</v>
      </c>
      <c r="N1353" s="20" t="s">
        <v>72</v>
      </c>
      <c r="O1353" s="73" t="s">
        <v>93</v>
      </c>
      <c r="P1353" s="73" t="s">
        <v>1428</v>
      </c>
      <c r="Q1353" s="20"/>
    </row>
    <row r="1354" spans="1:17" s="77" customFormat="1">
      <c r="B1354" s="124">
        <v>641</v>
      </c>
      <c r="C1354" s="20" t="s">
        <v>1412</v>
      </c>
      <c r="D1354" s="20" t="s">
        <v>937</v>
      </c>
      <c r="E1354" s="20" t="s">
        <v>24</v>
      </c>
      <c r="F1354" s="39" t="s">
        <v>1061</v>
      </c>
      <c r="G1354" s="39" t="s">
        <v>24</v>
      </c>
      <c r="H1354" s="58" t="s">
        <v>1415</v>
      </c>
      <c r="I1354" s="74" t="s">
        <v>51</v>
      </c>
      <c r="J1354" s="39" t="s">
        <v>141</v>
      </c>
      <c r="K1354" s="73">
        <v>2022</v>
      </c>
      <c r="L1354" s="75">
        <v>44896</v>
      </c>
      <c r="M1354" s="75">
        <v>44105</v>
      </c>
      <c r="N1354" s="20" t="s">
        <v>72</v>
      </c>
      <c r="O1354" s="73" t="s">
        <v>93</v>
      </c>
      <c r="P1354" s="73" t="s">
        <v>1428</v>
      </c>
      <c r="Q1354" s="20"/>
    </row>
    <row r="1355" spans="1:17" s="77" customFormat="1">
      <c r="B1355" s="124">
        <v>641</v>
      </c>
      <c r="C1355" s="20" t="s">
        <v>1412</v>
      </c>
      <c r="D1355" s="20" t="s">
        <v>937</v>
      </c>
      <c r="E1355" s="20" t="s">
        <v>24</v>
      </c>
      <c r="F1355" s="39" t="s">
        <v>451</v>
      </c>
      <c r="G1355" s="39" t="s">
        <v>24</v>
      </c>
      <c r="H1355" s="58"/>
      <c r="I1355" s="74" t="s">
        <v>51</v>
      </c>
      <c r="J1355" s="39" t="s">
        <v>141</v>
      </c>
      <c r="K1355" s="73">
        <v>2022</v>
      </c>
      <c r="L1355" s="75">
        <v>44896</v>
      </c>
      <c r="M1355" s="75">
        <v>44105</v>
      </c>
      <c r="N1355" s="20" t="s">
        <v>72</v>
      </c>
      <c r="O1355" s="73" t="s">
        <v>93</v>
      </c>
      <c r="P1355" s="73" t="s">
        <v>1428</v>
      </c>
      <c r="Q1355" s="20"/>
    </row>
    <row r="1356" spans="1:17" s="77" customFormat="1">
      <c r="B1356" s="124">
        <v>642</v>
      </c>
      <c r="C1356" s="20" t="s">
        <v>1412</v>
      </c>
      <c r="D1356" s="20" t="s">
        <v>937</v>
      </c>
      <c r="E1356" s="20" t="s">
        <v>24</v>
      </c>
      <c r="F1356" s="20" t="s">
        <v>1215</v>
      </c>
      <c r="G1356" s="20" t="s">
        <v>24</v>
      </c>
      <c r="H1356" s="58" t="s">
        <v>1425</v>
      </c>
      <c r="I1356" s="73" t="s">
        <v>51</v>
      </c>
      <c r="J1356" s="20" t="s">
        <v>141</v>
      </c>
      <c r="K1356" s="73">
        <v>2022</v>
      </c>
      <c r="L1356" s="75">
        <v>44896</v>
      </c>
      <c r="M1356" s="75">
        <v>44713</v>
      </c>
      <c r="N1356" s="20" t="s">
        <v>72</v>
      </c>
      <c r="O1356" s="73" t="s">
        <v>93</v>
      </c>
      <c r="P1356" s="73" t="s">
        <v>1428</v>
      </c>
      <c r="Q1356" s="20"/>
    </row>
    <row r="1357" spans="1:17" s="77" customFormat="1">
      <c r="B1357" s="124">
        <v>643</v>
      </c>
      <c r="C1357" s="20" t="s">
        <v>1433</v>
      </c>
      <c r="D1357" s="20" t="s">
        <v>1043</v>
      </c>
      <c r="E1357" s="20" t="s">
        <v>24</v>
      </c>
      <c r="F1357" s="20" t="s">
        <v>1043</v>
      </c>
      <c r="G1357" s="20" t="s">
        <v>24</v>
      </c>
      <c r="H1357" s="58"/>
      <c r="I1357" s="73" t="s">
        <v>51</v>
      </c>
      <c r="J1357" s="73" t="s">
        <v>136</v>
      </c>
      <c r="K1357" s="73">
        <v>2014</v>
      </c>
      <c r="L1357" s="75">
        <v>41974</v>
      </c>
      <c r="M1357" s="75">
        <v>41699</v>
      </c>
      <c r="N1357" s="20"/>
      <c r="O1357" s="73" t="s">
        <v>137</v>
      </c>
      <c r="P1357" s="73" t="s">
        <v>1434</v>
      </c>
      <c r="Q1357" s="20"/>
    </row>
    <row r="1358" spans="1:17" s="77" customFormat="1">
      <c r="B1358" s="124">
        <v>644</v>
      </c>
      <c r="C1358" s="39" t="s">
        <v>1435</v>
      </c>
      <c r="D1358" s="39" t="s">
        <v>457</v>
      </c>
      <c r="E1358" s="39" t="s">
        <v>24</v>
      </c>
      <c r="F1358" s="39" t="s">
        <v>457</v>
      </c>
      <c r="G1358" s="39" t="s">
        <v>24</v>
      </c>
      <c r="H1358" s="58"/>
      <c r="I1358" s="74" t="s">
        <v>51</v>
      </c>
      <c r="J1358" s="39" t="s">
        <v>52</v>
      </c>
      <c r="K1358" s="73">
        <v>2020</v>
      </c>
      <c r="L1358" s="75">
        <v>44136</v>
      </c>
      <c r="M1358" s="75">
        <v>44136</v>
      </c>
      <c r="N1358" s="20"/>
      <c r="O1358" s="73"/>
      <c r="P1358" s="73"/>
      <c r="Q1358" s="39" t="s">
        <v>1436</v>
      </c>
    </row>
    <row r="1359" spans="1:17" s="77" customFormat="1">
      <c r="B1359" s="124">
        <v>645</v>
      </c>
      <c r="C1359" s="39" t="s">
        <v>1437</v>
      </c>
      <c r="D1359" s="39" t="s">
        <v>1438</v>
      </c>
      <c r="E1359" s="39" t="s">
        <v>24</v>
      </c>
      <c r="F1359" s="39" t="s">
        <v>1438</v>
      </c>
      <c r="G1359" s="39" t="s">
        <v>24</v>
      </c>
      <c r="H1359" s="60"/>
      <c r="I1359" s="74" t="s">
        <v>70</v>
      </c>
      <c r="J1359" s="74" t="s">
        <v>145</v>
      </c>
      <c r="K1359" s="73">
        <v>2016</v>
      </c>
      <c r="L1359" s="92">
        <v>42705</v>
      </c>
      <c r="M1359" s="92">
        <v>42705</v>
      </c>
      <c r="N1359" s="39"/>
      <c r="O1359" s="74" t="s">
        <v>1439</v>
      </c>
      <c r="P1359" s="74" t="s">
        <v>1440</v>
      </c>
      <c r="Q1359" s="20" t="s">
        <v>1441</v>
      </c>
    </row>
    <row r="1360" spans="1:17" s="77" customFormat="1">
      <c r="B1360" s="124">
        <v>646</v>
      </c>
      <c r="C1360" s="20" t="s">
        <v>1437</v>
      </c>
      <c r="D1360" s="20" t="s">
        <v>1438</v>
      </c>
      <c r="E1360" s="20" t="s">
        <v>24</v>
      </c>
      <c r="F1360" s="39" t="s">
        <v>203</v>
      </c>
      <c r="G1360" s="20"/>
      <c r="H1360" s="60" t="s">
        <v>1442</v>
      </c>
      <c r="I1360" s="74" t="s">
        <v>60</v>
      </c>
      <c r="J1360" s="39" t="s">
        <v>106</v>
      </c>
      <c r="K1360" s="73">
        <v>2019</v>
      </c>
      <c r="L1360" s="75">
        <v>43800</v>
      </c>
      <c r="M1360" s="75">
        <v>43983</v>
      </c>
      <c r="N1360" s="20"/>
      <c r="O1360" s="73" t="s">
        <v>1120</v>
      </c>
      <c r="P1360" s="73"/>
      <c r="Q1360" s="20" t="s">
        <v>1443</v>
      </c>
    </row>
    <row r="1361" spans="2:17" s="77" customFormat="1">
      <c r="B1361" s="124">
        <v>646</v>
      </c>
      <c r="C1361" s="20" t="s">
        <v>1437</v>
      </c>
      <c r="D1361" s="20" t="s">
        <v>1438</v>
      </c>
      <c r="E1361" s="20" t="s">
        <v>24</v>
      </c>
      <c r="F1361" s="39" t="s">
        <v>203</v>
      </c>
      <c r="G1361" s="20"/>
      <c r="H1361" s="60" t="s">
        <v>1442</v>
      </c>
      <c r="I1361" s="74" t="s">
        <v>60</v>
      </c>
      <c r="J1361" s="39" t="s">
        <v>60</v>
      </c>
      <c r="K1361" s="73">
        <v>2019</v>
      </c>
      <c r="L1361" s="75">
        <v>43800</v>
      </c>
      <c r="M1361" s="75">
        <v>43983</v>
      </c>
      <c r="N1361" s="20"/>
      <c r="O1361" s="73"/>
      <c r="P1361" s="73"/>
      <c r="Q1361" s="20"/>
    </row>
    <row r="1362" spans="2:17" s="77" customFormat="1">
      <c r="B1362" s="124">
        <v>647</v>
      </c>
      <c r="C1362" s="20" t="s">
        <v>1444</v>
      </c>
      <c r="D1362" s="20" t="s">
        <v>1438</v>
      </c>
      <c r="E1362" s="20" t="s">
        <v>24</v>
      </c>
      <c r="F1362" s="20" t="s">
        <v>1438</v>
      </c>
      <c r="G1362" s="20" t="s">
        <v>24</v>
      </c>
      <c r="H1362" s="58"/>
      <c r="I1362" s="73" t="s">
        <v>180</v>
      </c>
      <c r="J1362" s="20" t="s">
        <v>96</v>
      </c>
      <c r="K1362" s="73">
        <v>2017</v>
      </c>
      <c r="L1362" s="75">
        <v>43070</v>
      </c>
      <c r="M1362" s="75">
        <v>43009</v>
      </c>
      <c r="N1362" s="20"/>
      <c r="O1362" s="73" t="s">
        <v>247</v>
      </c>
      <c r="P1362" s="73"/>
      <c r="Q1362" s="20" t="s">
        <v>1445</v>
      </c>
    </row>
    <row r="1363" spans="2:17" s="77" customFormat="1">
      <c r="B1363" s="124">
        <v>648</v>
      </c>
      <c r="C1363" s="20" t="s">
        <v>1444</v>
      </c>
      <c r="D1363" s="20" t="s">
        <v>1438</v>
      </c>
      <c r="E1363" s="20" t="s">
        <v>24</v>
      </c>
      <c r="F1363" s="20" t="s">
        <v>1438</v>
      </c>
      <c r="G1363" s="20" t="s">
        <v>24</v>
      </c>
      <c r="H1363" s="58"/>
      <c r="I1363" s="73" t="s">
        <v>51</v>
      </c>
      <c r="J1363" s="20" t="s">
        <v>440</v>
      </c>
      <c r="K1363" s="73">
        <v>2018</v>
      </c>
      <c r="L1363" s="75">
        <v>43132</v>
      </c>
      <c r="M1363" s="75">
        <v>43132</v>
      </c>
      <c r="N1363" s="20"/>
      <c r="O1363" s="73" t="s">
        <v>441</v>
      </c>
      <c r="P1363" s="73"/>
      <c r="Q1363" s="20" t="s">
        <v>1446</v>
      </c>
    </row>
    <row r="1364" spans="2:17" s="77" customFormat="1">
      <c r="B1364" s="124">
        <v>649</v>
      </c>
      <c r="C1364" s="20" t="s">
        <v>1444</v>
      </c>
      <c r="D1364" s="20" t="s">
        <v>1438</v>
      </c>
      <c r="E1364" s="20" t="s">
        <v>24</v>
      </c>
      <c r="F1364" s="20" t="s">
        <v>1447</v>
      </c>
      <c r="G1364" s="20" t="s">
        <v>24</v>
      </c>
      <c r="H1364" s="58" t="s">
        <v>1448</v>
      </c>
      <c r="I1364" s="73" t="s">
        <v>51</v>
      </c>
      <c r="J1364" s="20" t="s">
        <v>78</v>
      </c>
      <c r="K1364" s="73">
        <v>2018</v>
      </c>
      <c r="L1364" s="75">
        <v>43313</v>
      </c>
      <c r="M1364" s="75">
        <v>43313</v>
      </c>
      <c r="N1364" s="20"/>
      <c r="O1364" s="73" t="s">
        <v>441</v>
      </c>
      <c r="P1364" s="73" t="s">
        <v>1449</v>
      </c>
      <c r="Q1364" s="20"/>
    </row>
    <row r="1365" spans="2:17" s="77" customFormat="1">
      <c r="B1365" s="124">
        <v>650</v>
      </c>
      <c r="C1365" s="20" t="s">
        <v>1444</v>
      </c>
      <c r="D1365" s="20" t="s">
        <v>1438</v>
      </c>
      <c r="E1365" s="20" t="s">
        <v>24</v>
      </c>
      <c r="F1365" s="20" t="s">
        <v>1438</v>
      </c>
      <c r="G1365" s="20" t="s">
        <v>24</v>
      </c>
      <c r="H1365" s="58"/>
      <c r="I1365" s="73" t="s">
        <v>180</v>
      </c>
      <c r="J1365" s="20" t="s">
        <v>96</v>
      </c>
      <c r="K1365" s="73">
        <v>2019</v>
      </c>
      <c r="L1365" s="75">
        <v>43497</v>
      </c>
      <c r="M1365" s="75">
        <v>43009</v>
      </c>
      <c r="N1365" s="20"/>
      <c r="O1365" s="73" t="s">
        <v>1450</v>
      </c>
      <c r="P1365" s="73" t="s">
        <v>230</v>
      </c>
      <c r="Q1365" s="20" t="s">
        <v>1451</v>
      </c>
    </row>
    <row r="1366" spans="2:17" s="77" customFormat="1">
      <c r="B1366" s="124">
        <v>650</v>
      </c>
      <c r="C1366" s="20" t="s">
        <v>1444</v>
      </c>
      <c r="D1366" s="20" t="s">
        <v>1438</v>
      </c>
      <c r="E1366" s="20" t="s">
        <v>24</v>
      </c>
      <c r="F1366" s="20" t="s">
        <v>1438</v>
      </c>
      <c r="G1366" s="20" t="s">
        <v>24</v>
      </c>
      <c r="H1366" s="58"/>
      <c r="I1366" s="73" t="s">
        <v>180</v>
      </c>
      <c r="J1366" s="20" t="s">
        <v>113</v>
      </c>
      <c r="K1366" s="73">
        <v>2019</v>
      </c>
      <c r="L1366" s="75">
        <v>43497</v>
      </c>
      <c r="M1366" s="75">
        <v>43009</v>
      </c>
      <c r="N1366" s="20"/>
      <c r="O1366" s="74" t="s">
        <v>1450</v>
      </c>
      <c r="P1366" s="73" t="s">
        <v>230</v>
      </c>
      <c r="Q1366" s="39"/>
    </row>
    <row r="1367" spans="2:17" s="77" customFormat="1">
      <c r="B1367" s="124">
        <v>650</v>
      </c>
      <c r="C1367" s="20" t="s">
        <v>1444</v>
      </c>
      <c r="D1367" s="20" t="s">
        <v>1438</v>
      </c>
      <c r="E1367" s="20" t="s">
        <v>24</v>
      </c>
      <c r="F1367" s="20" t="s">
        <v>1438</v>
      </c>
      <c r="G1367" s="20" t="s">
        <v>24</v>
      </c>
      <c r="H1367" s="58"/>
      <c r="I1367" s="73" t="s">
        <v>180</v>
      </c>
      <c r="J1367" s="20" t="s">
        <v>587</v>
      </c>
      <c r="K1367" s="73">
        <v>2019</v>
      </c>
      <c r="L1367" s="75">
        <v>43497</v>
      </c>
      <c r="M1367" s="75">
        <v>43009</v>
      </c>
      <c r="N1367" s="20"/>
      <c r="O1367" s="73" t="s">
        <v>1450</v>
      </c>
      <c r="P1367" s="73" t="s">
        <v>1130</v>
      </c>
      <c r="Q1367" s="39"/>
    </row>
    <row r="1368" spans="2:17" s="77" customFormat="1">
      <c r="B1368" s="124">
        <v>651</v>
      </c>
      <c r="C1368" s="20" t="s">
        <v>1444</v>
      </c>
      <c r="D1368" s="20" t="s">
        <v>1438</v>
      </c>
      <c r="E1368" s="20" t="s">
        <v>24</v>
      </c>
      <c r="F1368" s="20" t="s">
        <v>1438</v>
      </c>
      <c r="G1368" s="20" t="s">
        <v>24</v>
      </c>
      <c r="H1368" s="58"/>
      <c r="I1368" s="73" t="s">
        <v>51</v>
      </c>
      <c r="J1368" s="20" t="s">
        <v>971</v>
      </c>
      <c r="K1368" s="73">
        <v>2019</v>
      </c>
      <c r="L1368" s="75">
        <v>43497</v>
      </c>
      <c r="M1368" s="75">
        <v>43497</v>
      </c>
      <c r="N1368" s="39"/>
      <c r="O1368" s="74"/>
      <c r="P1368" s="74"/>
      <c r="Q1368" s="39" t="s">
        <v>1452</v>
      </c>
    </row>
    <row r="1369" spans="2:17" s="77" customFormat="1">
      <c r="B1369" s="124">
        <v>652</v>
      </c>
      <c r="C1369" s="20" t="s">
        <v>1444</v>
      </c>
      <c r="D1369" s="20" t="s">
        <v>1438</v>
      </c>
      <c r="E1369" s="20" t="s">
        <v>24</v>
      </c>
      <c r="F1369" s="20" t="s">
        <v>1438</v>
      </c>
      <c r="G1369" s="20" t="s">
        <v>24</v>
      </c>
      <c r="H1369" s="58"/>
      <c r="I1369" s="73" t="s">
        <v>651</v>
      </c>
      <c r="J1369" s="20" t="s">
        <v>579</v>
      </c>
      <c r="K1369" s="73">
        <v>2019</v>
      </c>
      <c r="L1369" s="75">
        <v>43497</v>
      </c>
      <c r="M1369" s="75">
        <v>43497</v>
      </c>
      <c r="N1369" s="20"/>
      <c r="O1369" s="73" t="s">
        <v>472</v>
      </c>
      <c r="P1369" s="73" t="s">
        <v>1453</v>
      </c>
      <c r="Q1369" s="20" t="s">
        <v>1452</v>
      </c>
    </row>
    <row r="1370" spans="2:17" s="77" customFormat="1">
      <c r="B1370" s="124">
        <v>653</v>
      </c>
      <c r="C1370" s="20" t="s">
        <v>1444</v>
      </c>
      <c r="D1370" s="20" t="s">
        <v>1438</v>
      </c>
      <c r="E1370" s="20" t="s">
        <v>24</v>
      </c>
      <c r="F1370" s="20" t="s">
        <v>1438</v>
      </c>
      <c r="G1370" s="20" t="s">
        <v>24</v>
      </c>
      <c r="H1370" s="58"/>
      <c r="I1370" s="73" t="s">
        <v>60</v>
      </c>
      <c r="J1370" s="20" t="s">
        <v>60</v>
      </c>
      <c r="K1370" s="73">
        <v>2019</v>
      </c>
      <c r="L1370" s="75">
        <v>43617</v>
      </c>
      <c r="M1370" s="75">
        <v>43617</v>
      </c>
      <c r="N1370" s="20"/>
      <c r="O1370" s="73" t="s">
        <v>319</v>
      </c>
      <c r="P1370" s="73"/>
      <c r="Q1370" s="20" t="s">
        <v>1454</v>
      </c>
    </row>
    <row r="1371" spans="2:17" s="77" customFormat="1">
      <c r="B1371" s="124">
        <v>653</v>
      </c>
      <c r="C1371" s="20" t="s">
        <v>1444</v>
      </c>
      <c r="D1371" s="20" t="s">
        <v>1438</v>
      </c>
      <c r="E1371" s="20" t="s">
        <v>24</v>
      </c>
      <c r="F1371" s="20" t="s">
        <v>1438</v>
      </c>
      <c r="G1371" s="20" t="s">
        <v>24</v>
      </c>
      <c r="H1371" s="58"/>
      <c r="I1371" s="73" t="s">
        <v>60</v>
      </c>
      <c r="J1371" s="20" t="s">
        <v>496</v>
      </c>
      <c r="K1371" s="73">
        <v>2019</v>
      </c>
      <c r="L1371" s="75">
        <v>43617</v>
      </c>
      <c r="M1371" s="75">
        <v>43617</v>
      </c>
      <c r="N1371" s="39"/>
      <c r="O1371" s="74"/>
      <c r="P1371" s="74"/>
      <c r="Q1371" s="39"/>
    </row>
    <row r="1372" spans="2:17" s="77" customFormat="1">
      <c r="B1372" s="124">
        <v>654</v>
      </c>
      <c r="C1372" s="20" t="s">
        <v>1444</v>
      </c>
      <c r="D1372" s="20" t="s">
        <v>1438</v>
      </c>
      <c r="E1372" s="20" t="s">
        <v>24</v>
      </c>
      <c r="F1372" s="20" t="s">
        <v>1438</v>
      </c>
      <c r="G1372" s="20" t="s">
        <v>24</v>
      </c>
      <c r="H1372" s="58"/>
      <c r="I1372" s="74" t="s">
        <v>651</v>
      </c>
      <c r="J1372" s="39" t="s">
        <v>529</v>
      </c>
      <c r="K1372" s="73">
        <v>2019</v>
      </c>
      <c r="L1372" s="75">
        <v>43739</v>
      </c>
      <c r="M1372" s="75">
        <v>43739</v>
      </c>
      <c r="N1372" s="39"/>
      <c r="O1372" s="74"/>
      <c r="P1372" s="74"/>
      <c r="Q1372" s="73" t="s">
        <v>1455</v>
      </c>
    </row>
    <row r="1373" spans="2:17" s="77" customFormat="1">
      <c r="B1373" s="124">
        <v>655</v>
      </c>
      <c r="C1373" s="20" t="s">
        <v>1444</v>
      </c>
      <c r="D1373" s="20" t="s">
        <v>1438</v>
      </c>
      <c r="E1373" s="20" t="s">
        <v>24</v>
      </c>
      <c r="F1373" s="20" t="s">
        <v>1438</v>
      </c>
      <c r="G1373" s="20" t="s">
        <v>24</v>
      </c>
      <c r="H1373" s="58"/>
      <c r="I1373" s="74" t="s">
        <v>51</v>
      </c>
      <c r="J1373" s="39" t="s">
        <v>646</v>
      </c>
      <c r="K1373" s="73">
        <v>2019</v>
      </c>
      <c r="L1373" s="75">
        <v>43739</v>
      </c>
      <c r="M1373" s="75">
        <v>43739</v>
      </c>
      <c r="N1373" s="39"/>
      <c r="O1373" s="74"/>
      <c r="P1373" s="74"/>
      <c r="Q1373" s="20" t="s">
        <v>1455</v>
      </c>
    </row>
    <row r="1374" spans="2:17" s="77" customFormat="1">
      <c r="B1374" s="124">
        <v>656</v>
      </c>
      <c r="C1374" s="20" t="s">
        <v>1444</v>
      </c>
      <c r="D1374" s="20" t="s">
        <v>1438</v>
      </c>
      <c r="E1374" s="20" t="s">
        <v>24</v>
      </c>
      <c r="F1374" s="20" t="s">
        <v>1438</v>
      </c>
      <c r="G1374" s="20" t="s">
        <v>24</v>
      </c>
      <c r="H1374" s="58"/>
      <c r="I1374" s="74" t="s">
        <v>51</v>
      </c>
      <c r="J1374" s="39" t="s">
        <v>153</v>
      </c>
      <c r="K1374" s="73">
        <v>2019</v>
      </c>
      <c r="L1374" s="75">
        <v>43800</v>
      </c>
      <c r="M1374" s="75">
        <v>43497</v>
      </c>
      <c r="N1374" s="39"/>
      <c r="O1374" s="74" t="s">
        <v>99</v>
      </c>
      <c r="P1374" s="74"/>
      <c r="Q1374" s="20"/>
    </row>
    <row r="1375" spans="2:17" s="77" customFormat="1">
      <c r="B1375" s="124">
        <v>656</v>
      </c>
      <c r="C1375" s="20" t="s">
        <v>1444</v>
      </c>
      <c r="D1375" s="20" t="s">
        <v>1438</v>
      </c>
      <c r="E1375" s="20" t="s">
        <v>24</v>
      </c>
      <c r="F1375" s="20" t="s">
        <v>1438</v>
      </c>
      <c r="G1375" s="20" t="s">
        <v>24</v>
      </c>
      <c r="H1375" s="58"/>
      <c r="I1375" s="74" t="s">
        <v>51</v>
      </c>
      <c r="J1375" s="39" t="s">
        <v>78</v>
      </c>
      <c r="K1375" s="73">
        <v>2019</v>
      </c>
      <c r="L1375" s="75">
        <v>43800</v>
      </c>
      <c r="M1375" s="75">
        <v>43497</v>
      </c>
      <c r="N1375" s="20"/>
      <c r="O1375" s="74" t="s">
        <v>99</v>
      </c>
      <c r="P1375" s="73" t="s">
        <v>450</v>
      </c>
      <c r="Q1375" s="39" t="s">
        <v>1456</v>
      </c>
    </row>
    <row r="1376" spans="2:17" s="77" customFormat="1">
      <c r="B1376" s="124">
        <v>657</v>
      </c>
      <c r="C1376" s="39" t="s">
        <v>1444</v>
      </c>
      <c r="D1376" s="39" t="s">
        <v>1438</v>
      </c>
      <c r="E1376" s="39" t="s">
        <v>24</v>
      </c>
      <c r="F1376" s="39" t="s">
        <v>1438</v>
      </c>
      <c r="G1376" s="39" t="s">
        <v>24</v>
      </c>
      <c r="H1376" s="58"/>
      <c r="I1376" s="74" t="s">
        <v>168</v>
      </c>
      <c r="J1376" s="39" t="s">
        <v>272</v>
      </c>
      <c r="K1376" s="73">
        <v>2021</v>
      </c>
      <c r="L1376" s="75">
        <v>44531</v>
      </c>
      <c r="M1376" s="75">
        <v>43922</v>
      </c>
      <c r="N1376" s="20"/>
      <c r="O1376" s="73" t="s">
        <v>441</v>
      </c>
      <c r="P1376" s="73" t="s">
        <v>1457</v>
      </c>
      <c r="Q1376" s="20" t="s">
        <v>1458</v>
      </c>
    </row>
    <row r="1377" spans="2:17" s="77" customFormat="1">
      <c r="B1377" s="124">
        <v>657</v>
      </c>
      <c r="C1377" s="39" t="s">
        <v>1444</v>
      </c>
      <c r="D1377" s="39" t="s">
        <v>1438</v>
      </c>
      <c r="E1377" s="39" t="s">
        <v>24</v>
      </c>
      <c r="F1377" s="39" t="s">
        <v>1438</v>
      </c>
      <c r="G1377" s="39" t="s">
        <v>24</v>
      </c>
      <c r="H1377" s="58"/>
      <c r="I1377" s="74" t="s">
        <v>168</v>
      </c>
      <c r="J1377" s="39" t="s">
        <v>120</v>
      </c>
      <c r="K1377" s="73">
        <v>2021</v>
      </c>
      <c r="L1377" s="75">
        <v>44531</v>
      </c>
      <c r="M1377" s="75">
        <v>43922</v>
      </c>
      <c r="N1377" s="20"/>
      <c r="O1377" s="73" t="s">
        <v>441</v>
      </c>
      <c r="P1377" s="73" t="s">
        <v>1459</v>
      </c>
      <c r="Q1377" s="20"/>
    </row>
    <row r="1378" spans="2:17" s="77" customFormat="1">
      <c r="B1378" s="124">
        <v>658</v>
      </c>
      <c r="C1378" s="39" t="s">
        <v>1444</v>
      </c>
      <c r="D1378" s="39" t="s">
        <v>1438</v>
      </c>
      <c r="E1378" s="39" t="s">
        <v>24</v>
      </c>
      <c r="F1378" s="39" t="s">
        <v>1438</v>
      </c>
      <c r="G1378" s="39" t="s">
        <v>24</v>
      </c>
      <c r="H1378" s="58"/>
      <c r="I1378" s="74" t="s">
        <v>51</v>
      </c>
      <c r="J1378" s="39" t="s">
        <v>331</v>
      </c>
      <c r="K1378" s="73">
        <v>2021</v>
      </c>
      <c r="L1378" s="75">
        <v>44531</v>
      </c>
      <c r="M1378" s="75">
        <v>43922</v>
      </c>
      <c r="N1378" s="20"/>
      <c r="O1378" s="73" t="s">
        <v>441</v>
      </c>
      <c r="P1378" s="73" t="s">
        <v>1132</v>
      </c>
      <c r="Q1378" s="20" t="s">
        <v>1460</v>
      </c>
    </row>
    <row r="1379" spans="2:17" s="77" customFormat="1">
      <c r="B1379" s="124">
        <v>659</v>
      </c>
      <c r="C1379" s="39" t="s">
        <v>1444</v>
      </c>
      <c r="D1379" s="39" t="s">
        <v>1438</v>
      </c>
      <c r="E1379" s="39" t="s">
        <v>24</v>
      </c>
      <c r="F1379" s="39" t="s">
        <v>1438</v>
      </c>
      <c r="G1379" s="39" t="s">
        <v>24</v>
      </c>
      <c r="H1379" s="58"/>
      <c r="I1379" s="74" t="s">
        <v>51</v>
      </c>
      <c r="J1379" s="39" t="s">
        <v>92</v>
      </c>
      <c r="K1379" s="73">
        <v>2021</v>
      </c>
      <c r="L1379" s="75">
        <v>44531</v>
      </c>
      <c r="M1379" s="75">
        <v>43922</v>
      </c>
      <c r="N1379" s="20"/>
      <c r="O1379" s="73" t="s">
        <v>443</v>
      </c>
      <c r="P1379" s="73" t="s">
        <v>1461</v>
      </c>
      <c r="Q1379" s="20" t="s">
        <v>1462</v>
      </c>
    </row>
    <row r="1380" spans="2:17" s="77" customFormat="1">
      <c r="B1380" s="124">
        <v>659</v>
      </c>
      <c r="C1380" s="39" t="s">
        <v>1444</v>
      </c>
      <c r="D1380" s="39" t="s">
        <v>1438</v>
      </c>
      <c r="E1380" s="39" t="s">
        <v>24</v>
      </c>
      <c r="F1380" s="39" t="s">
        <v>1438</v>
      </c>
      <c r="G1380" s="39" t="s">
        <v>24</v>
      </c>
      <c r="H1380" s="58"/>
      <c r="I1380" s="74" t="s">
        <v>51</v>
      </c>
      <c r="J1380" s="39" t="s">
        <v>646</v>
      </c>
      <c r="K1380" s="73">
        <v>2021</v>
      </c>
      <c r="L1380" s="75">
        <v>44531</v>
      </c>
      <c r="M1380" s="75">
        <v>43922</v>
      </c>
      <c r="N1380" s="20"/>
      <c r="O1380" s="73" t="s">
        <v>443</v>
      </c>
      <c r="P1380" s="73" t="s">
        <v>1463</v>
      </c>
      <c r="Q1380" s="20"/>
    </row>
    <row r="1381" spans="2:17" s="77" customFormat="1">
      <c r="B1381" s="124">
        <v>660</v>
      </c>
      <c r="C1381" s="20" t="s">
        <v>1464</v>
      </c>
      <c r="D1381" s="20" t="s">
        <v>1082</v>
      </c>
      <c r="E1381" s="20" t="s">
        <v>24</v>
      </c>
      <c r="F1381" s="20" t="s">
        <v>952</v>
      </c>
      <c r="G1381" s="20" t="s">
        <v>24</v>
      </c>
      <c r="H1381" s="42" t="s">
        <v>1465</v>
      </c>
      <c r="I1381" s="73" t="s">
        <v>51</v>
      </c>
      <c r="J1381" s="109" t="s">
        <v>52</v>
      </c>
      <c r="K1381" s="73">
        <v>2021</v>
      </c>
      <c r="L1381" s="40">
        <v>44409</v>
      </c>
      <c r="M1381" s="40">
        <v>44409</v>
      </c>
      <c r="N1381" s="20"/>
      <c r="O1381" s="73"/>
      <c r="P1381" s="73"/>
      <c r="Q1381" s="20" t="s">
        <v>1466</v>
      </c>
    </row>
    <row r="1382" spans="2:17" s="77" customFormat="1">
      <c r="B1382" s="124">
        <v>661</v>
      </c>
      <c r="C1382" s="20" t="s">
        <v>1467</v>
      </c>
      <c r="D1382" s="20" t="s">
        <v>858</v>
      </c>
      <c r="E1382" s="20" t="s">
        <v>24</v>
      </c>
      <c r="F1382" s="74" t="s">
        <v>1468</v>
      </c>
      <c r="G1382" s="20" t="s">
        <v>22</v>
      </c>
      <c r="H1382" s="42" t="s">
        <v>1469</v>
      </c>
      <c r="I1382" s="73" t="s">
        <v>51</v>
      </c>
      <c r="J1382" s="20" t="s">
        <v>78</v>
      </c>
      <c r="K1382" s="73">
        <v>2016</v>
      </c>
      <c r="L1382" s="75">
        <v>42401</v>
      </c>
      <c r="M1382" s="75">
        <v>42401</v>
      </c>
      <c r="N1382" s="20"/>
      <c r="O1382" s="73" t="s">
        <v>187</v>
      </c>
      <c r="P1382" s="73"/>
      <c r="Q1382" s="20"/>
    </row>
    <row r="1383" spans="2:17" s="77" customFormat="1">
      <c r="B1383" s="124">
        <v>661</v>
      </c>
      <c r="C1383" s="20" t="s">
        <v>1467</v>
      </c>
      <c r="D1383" s="20" t="s">
        <v>858</v>
      </c>
      <c r="E1383" s="20" t="s">
        <v>24</v>
      </c>
      <c r="F1383" s="74" t="s">
        <v>517</v>
      </c>
      <c r="G1383" s="20" t="s">
        <v>22</v>
      </c>
      <c r="H1383" s="65" t="s">
        <v>1470</v>
      </c>
      <c r="I1383" s="73" t="s">
        <v>51</v>
      </c>
      <c r="J1383" s="20" t="s">
        <v>78</v>
      </c>
      <c r="K1383" s="73">
        <v>2016</v>
      </c>
      <c r="L1383" s="75">
        <v>42401</v>
      </c>
      <c r="M1383" s="75">
        <v>42401</v>
      </c>
      <c r="N1383" s="20"/>
      <c r="O1383" s="73" t="s">
        <v>187</v>
      </c>
      <c r="P1383" s="73"/>
      <c r="Q1383" s="20"/>
    </row>
    <row r="1384" spans="2:17" s="77" customFormat="1">
      <c r="B1384" s="124">
        <v>661</v>
      </c>
      <c r="C1384" s="20" t="s">
        <v>1467</v>
      </c>
      <c r="D1384" s="20" t="s">
        <v>858</v>
      </c>
      <c r="E1384" s="20" t="s">
        <v>24</v>
      </c>
      <c r="F1384" s="74" t="s">
        <v>1471</v>
      </c>
      <c r="G1384" s="20" t="s">
        <v>22</v>
      </c>
      <c r="H1384" s="42" t="s">
        <v>1472</v>
      </c>
      <c r="I1384" s="73" t="s">
        <v>51</v>
      </c>
      <c r="J1384" s="20" t="s">
        <v>78</v>
      </c>
      <c r="K1384" s="73">
        <v>2016</v>
      </c>
      <c r="L1384" s="75">
        <v>42705</v>
      </c>
      <c r="M1384" s="75">
        <v>42402</v>
      </c>
      <c r="N1384" s="20"/>
      <c r="O1384" s="73" t="s">
        <v>187</v>
      </c>
      <c r="P1384" s="73"/>
      <c r="Q1384" s="20"/>
    </row>
    <row r="1385" spans="2:17" s="77" customFormat="1">
      <c r="B1385" s="124">
        <v>661</v>
      </c>
      <c r="C1385" s="20" t="s">
        <v>1467</v>
      </c>
      <c r="D1385" s="20" t="s">
        <v>858</v>
      </c>
      <c r="E1385" s="20" t="s">
        <v>24</v>
      </c>
      <c r="F1385" s="74" t="s">
        <v>788</v>
      </c>
      <c r="G1385" s="20" t="s">
        <v>22</v>
      </c>
      <c r="H1385" s="42" t="s">
        <v>1473</v>
      </c>
      <c r="I1385" s="73" t="s">
        <v>51</v>
      </c>
      <c r="J1385" s="20" t="s">
        <v>78</v>
      </c>
      <c r="K1385" s="73">
        <v>2016</v>
      </c>
      <c r="L1385" s="75">
        <v>42705</v>
      </c>
      <c r="M1385" s="75">
        <v>42403</v>
      </c>
      <c r="N1385" s="20"/>
      <c r="O1385" s="73" t="s">
        <v>187</v>
      </c>
      <c r="P1385" s="73"/>
      <c r="Q1385" s="39"/>
    </row>
    <row r="1386" spans="2:17" s="77" customFormat="1">
      <c r="B1386" s="124">
        <v>661</v>
      </c>
      <c r="C1386" s="20" t="s">
        <v>1467</v>
      </c>
      <c r="D1386" s="20" t="s">
        <v>858</v>
      </c>
      <c r="E1386" s="20" t="s">
        <v>24</v>
      </c>
      <c r="F1386" s="74" t="s">
        <v>854</v>
      </c>
      <c r="G1386" s="20" t="s">
        <v>22</v>
      </c>
      <c r="H1386" s="42" t="s">
        <v>1474</v>
      </c>
      <c r="I1386" s="73" t="s">
        <v>51</v>
      </c>
      <c r="J1386" s="20" t="s">
        <v>78</v>
      </c>
      <c r="K1386" s="73">
        <v>2016</v>
      </c>
      <c r="L1386" s="75">
        <v>42705</v>
      </c>
      <c r="M1386" s="75">
        <v>42404</v>
      </c>
      <c r="N1386" s="20"/>
      <c r="O1386" s="73" t="s">
        <v>187</v>
      </c>
      <c r="P1386" s="73"/>
      <c r="Q1386" s="20"/>
    </row>
    <row r="1387" spans="2:17" s="77" customFormat="1">
      <c r="B1387" s="124">
        <v>662</v>
      </c>
      <c r="C1387" s="20" t="s">
        <v>1467</v>
      </c>
      <c r="D1387" s="20" t="s">
        <v>858</v>
      </c>
      <c r="E1387" s="20" t="s">
        <v>24</v>
      </c>
      <c r="F1387" s="73" t="s">
        <v>1073</v>
      </c>
      <c r="G1387" s="73" t="s">
        <v>24</v>
      </c>
      <c r="H1387" s="42" t="s">
        <v>1475</v>
      </c>
      <c r="I1387" s="73" t="s">
        <v>651</v>
      </c>
      <c r="J1387" s="74" t="s">
        <v>1200</v>
      </c>
      <c r="K1387" s="73">
        <v>2017</v>
      </c>
      <c r="L1387" s="75">
        <v>42887</v>
      </c>
      <c r="M1387" s="75">
        <v>42887</v>
      </c>
      <c r="N1387" s="20"/>
      <c r="O1387" s="74"/>
      <c r="P1387" s="74"/>
      <c r="Q1387" s="39"/>
    </row>
    <row r="1388" spans="2:17" s="77" customFormat="1">
      <c r="B1388" s="124">
        <v>663</v>
      </c>
      <c r="C1388" s="20" t="s">
        <v>1467</v>
      </c>
      <c r="D1388" s="73" t="s">
        <v>858</v>
      </c>
      <c r="E1388" s="20" t="s">
        <v>24</v>
      </c>
      <c r="F1388" s="74" t="s">
        <v>606</v>
      </c>
      <c r="G1388" s="20" t="s">
        <v>22</v>
      </c>
      <c r="H1388" s="72" t="s">
        <v>1476</v>
      </c>
      <c r="I1388" s="73" t="s">
        <v>176</v>
      </c>
      <c r="J1388" s="20" t="s">
        <v>176</v>
      </c>
      <c r="K1388" s="73">
        <v>2017</v>
      </c>
      <c r="L1388" s="75">
        <v>43070</v>
      </c>
      <c r="M1388" s="75">
        <v>43070</v>
      </c>
      <c r="N1388" s="20"/>
      <c r="O1388" s="74"/>
      <c r="P1388" s="74"/>
      <c r="Q1388" s="39"/>
    </row>
    <row r="1389" spans="2:17" s="77" customFormat="1">
      <c r="B1389" s="124">
        <v>664</v>
      </c>
      <c r="C1389" s="20" t="s">
        <v>1467</v>
      </c>
      <c r="D1389" s="73" t="s">
        <v>858</v>
      </c>
      <c r="E1389" s="20" t="s">
        <v>24</v>
      </c>
      <c r="F1389" s="20" t="s">
        <v>1447</v>
      </c>
      <c r="G1389" s="73" t="s">
        <v>24</v>
      </c>
      <c r="H1389" s="58" t="s">
        <v>1477</v>
      </c>
      <c r="I1389" s="73" t="s">
        <v>651</v>
      </c>
      <c r="J1389" s="20" t="s">
        <v>442</v>
      </c>
      <c r="K1389" s="73">
        <v>2018</v>
      </c>
      <c r="L1389" s="75">
        <v>43221</v>
      </c>
      <c r="M1389" s="75">
        <v>43221</v>
      </c>
      <c r="N1389" s="20"/>
      <c r="O1389" s="73" t="s">
        <v>1478</v>
      </c>
      <c r="P1389" s="73" t="s">
        <v>1479</v>
      </c>
      <c r="Q1389" s="39" t="s">
        <v>1480</v>
      </c>
    </row>
    <row r="1390" spans="2:17" s="77" customFormat="1">
      <c r="B1390" s="124">
        <v>665</v>
      </c>
      <c r="C1390" s="20" t="s">
        <v>1467</v>
      </c>
      <c r="D1390" s="73" t="s">
        <v>858</v>
      </c>
      <c r="E1390" s="20" t="s">
        <v>24</v>
      </c>
      <c r="F1390" s="20"/>
      <c r="G1390" s="73" t="s">
        <v>24</v>
      </c>
      <c r="H1390" s="58"/>
      <c r="I1390" s="73" t="s">
        <v>51</v>
      </c>
      <c r="J1390" s="20" t="s">
        <v>78</v>
      </c>
      <c r="K1390" s="73">
        <v>2018</v>
      </c>
      <c r="L1390" s="75">
        <v>43435</v>
      </c>
      <c r="M1390" s="75">
        <v>42842</v>
      </c>
      <c r="N1390" s="73"/>
      <c r="O1390" s="73" t="s">
        <v>187</v>
      </c>
      <c r="P1390" s="73"/>
      <c r="Q1390" s="20"/>
    </row>
    <row r="1391" spans="2:17" s="77" customFormat="1">
      <c r="B1391" s="124">
        <v>665</v>
      </c>
      <c r="C1391" s="20" t="s">
        <v>1467</v>
      </c>
      <c r="D1391" s="73" t="s">
        <v>858</v>
      </c>
      <c r="E1391" s="20" t="s">
        <v>24</v>
      </c>
      <c r="F1391" s="20"/>
      <c r="G1391" s="73" t="s">
        <v>24</v>
      </c>
      <c r="H1391" s="58"/>
      <c r="I1391" s="73" t="s">
        <v>51</v>
      </c>
      <c r="J1391" s="20" t="s">
        <v>96</v>
      </c>
      <c r="K1391" s="73">
        <v>2018</v>
      </c>
      <c r="L1391" s="75">
        <v>43435</v>
      </c>
      <c r="M1391" s="75">
        <v>42826</v>
      </c>
      <c r="N1391" s="73"/>
      <c r="O1391" s="73" t="s">
        <v>187</v>
      </c>
      <c r="P1391" s="73"/>
      <c r="Q1391" s="73"/>
    </row>
    <row r="1392" spans="2:17" s="77" customFormat="1">
      <c r="B1392" s="124">
        <v>665</v>
      </c>
      <c r="C1392" s="20" t="s">
        <v>1467</v>
      </c>
      <c r="D1392" s="73" t="s">
        <v>858</v>
      </c>
      <c r="E1392" s="20" t="s">
        <v>24</v>
      </c>
      <c r="F1392" s="20"/>
      <c r="G1392" s="73" t="s">
        <v>24</v>
      </c>
      <c r="H1392" s="58"/>
      <c r="I1392" s="73" t="s">
        <v>51</v>
      </c>
      <c r="J1392" s="20" t="s">
        <v>108</v>
      </c>
      <c r="K1392" s="73">
        <v>2018</v>
      </c>
      <c r="L1392" s="75">
        <v>43435</v>
      </c>
      <c r="M1392" s="75">
        <v>42948</v>
      </c>
      <c r="N1392" s="73"/>
      <c r="O1392" s="73" t="s">
        <v>187</v>
      </c>
      <c r="P1392" s="73" t="s">
        <v>1481</v>
      </c>
      <c r="Q1392" s="73" t="s">
        <v>1482</v>
      </c>
    </row>
    <row r="1393" spans="1:17" s="77" customFormat="1">
      <c r="B1393" s="124">
        <v>666</v>
      </c>
      <c r="C1393" s="20" t="s">
        <v>1467</v>
      </c>
      <c r="D1393" s="73" t="s">
        <v>858</v>
      </c>
      <c r="E1393" s="20" t="s">
        <v>24</v>
      </c>
      <c r="F1393" s="20" t="s">
        <v>1483</v>
      </c>
      <c r="G1393" s="73" t="s">
        <v>24</v>
      </c>
      <c r="H1393" s="58"/>
      <c r="I1393" s="73" t="s">
        <v>60</v>
      </c>
      <c r="J1393" s="20" t="s">
        <v>176</v>
      </c>
      <c r="K1393" s="73">
        <v>2018</v>
      </c>
      <c r="L1393" s="75">
        <v>43435</v>
      </c>
      <c r="M1393" s="75">
        <v>43132</v>
      </c>
      <c r="N1393" s="73"/>
      <c r="O1393" s="73" t="s">
        <v>61</v>
      </c>
      <c r="P1393" s="73"/>
      <c r="Q1393" s="73" t="s">
        <v>1484</v>
      </c>
    </row>
    <row r="1394" spans="1:17" s="77" customFormat="1">
      <c r="B1394" s="124">
        <v>666</v>
      </c>
      <c r="C1394" s="20" t="s">
        <v>1467</v>
      </c>
      <c r="D1394" s="73" t="s">
        <v>858</v>
      </c>
      <c r="E1394" s="20" t="s">
        <v>24</v>
      </c>
      <c r="F1394" s="20" t="s">
        <v>1483</v>
      </c>
      <c r="G1394" s="73" t="s">
        <v>1122</v>
      </c>
      <c r="H1394" s="58"/>
      <c r="I1394" s="73" t="s">
        <v>60</v>
      </c>
      <c r="J1394" s="20" t="s">
        <v>60</v>
      </c>
      <c r="K1394" s="73">
        <v>2018</v>
      </c>
      <c r="L1394" s="75">
        <v>43435</v>
      </c>
      <c r="M1394" s="75">
        <v>43132</v>
      </c>
      <c r="N1394" s="73"/>
      <c r="O1394" s="73" t="s">
        <v>61</v>
      </c>
      <c r="P1394" s="73"/>
      <c r="Q1394" s="73"/>
    </row>
    <row r="1395" spans="1:17" s="77" customFormat="1">
      <c r="B1395" s="124">
        <v>667</v>
      </c>
      <c r="C1395" s="20" t="s">
        <v>1467</v>
      </c>
      <c r="D1395" s="73" t="s">
        <v>858</v>
      </c>
      <c r="E1395" s="20" t="s">
        <v>24</v>
      </c>
      <c r="F1395" s="20" t="s">
        <v>606</v>
      </c>
      <c r="G1395" s="73" t="s">
        <v>22</v>
      </c>
      <c r="H1395" s="58" t="s">
        <v>1476</v>
      </c>
      <c r="I1395" s="73" t="s">
        <v>51</v>
      </c>
      <c r="J1395" s="20" t="s">
        <v>186</v>
      </c>
      <c r="K1395" s="73">
        <v>2022</v>
      </c>
      <c r="L1395" s="75">
        <v>44896</v>
      </c>
      <c r="M1395" s="75">
        <v>44774</v>
      </c>
      <c r="N1395" s="73"/>
      <c r="O1395" s="73" t="s">
        <v>93</v>
      </c>
      <c r="P1395" s="73" t="s">
        <v>776</v>
      </c>
      <c r="Q1395" s="74" t="s">
        <v>2224</v>
      </c>
    </row>
    <row r="1396" spans="1:17" s="77" customFormat="1">
      <c r="B1396" s="124">
        <v>667</v>
      </c>
      <c r="C1396" s="20" t="s">
        <v>1467</v>
      </c>
      <c r="D1396" s="73" t="s">
        <v>858</v>
      </c>
      <c r="E1396" s="20" t="s">
        <v>24</v>
      </c>
      <c r="F1396" s="20" t="s">
        <v>606</v>
      </c>
      <c r="G1396" s="73" t="s">
        <v>22</v>
      </c>
      <c r="H1396" s="58" t="s">
        <v>1476</v>
      </c>
      <c r="I1396" s="73" t="s">
        <v>51</v>
      </c>
      <c r="J1396" s="20" t="s">
        <v>120</v>
      </c>
      <c r="K1396" s="73">
        <v>2022</v>
      </c>
      <c r="L1396" s="75">
        <v>44896</v>
      </c>
      <c r="M1396" s="75">
        <v>44774</v>
      </c>
      <c r="N1396" s="73"/>
      <c r="O1396" s="73" t="s">
        <v>93</v>
      </c>
      <c r="P1396" s="73" t="s">
        <v>1222</v>
      </c>
      <c r="Q1396" s="73"/>
    </row>
    <row r="1397" spans="1:17" s="77" customFormat="1">
      <c r="B1397" s="124">
        <v>668</v>
      </c>
      <c r="C1397" s="39" t="s">
        <v>1485</v>
      </c>
      <c r="D1397" s="39" t="s">
        <v>437</v>
      </c>
      <c r="E1397" s="39" t="s">
        <v>24</v>
      </c>
      <c r="F1397" s="39" t="s">
        <v>437</v>
      </c>
      <c r="G1397" s="39" t="s">
        <v>24</v>
      </c>
      <c r="H1397" s="58"/>
      <c r="I1397" s="74" t="s">
        <v>51</v>
      </c>
      <c r="J1397" s="39" t="s">
        <v>101</v>
      </c>
      <c r="K1397" s="73">
        <v>2022</v>
      </c>
      <c r="L1397" s="75">
        <v>44896</v>
      </c>
      <c r="M1397" s="75">
        <v>44378</v>
      </c>
      <c r="N1397" s="39" t="s">
        <v>72</v>
      </c>
      <c r="O1397" s="74" t="s">
        <v>64</v>
      </c>
      <c r="P1397" s="74" t="s">
        <v>336</v>
      </c>
      <c r="Q1397" s="39" t="s">
        <v>1486</v>
      </c>
    </row>
    <row r="1398" spans="1:17" s="77" customFormat="1">
      <c r="B1398" s="124">
        <v>668</v>
      </c>
      <c r="C1398" s="39" t="s">
        <v>1485</v>
      </c>
      <c r="D1398" s="39" t="s">
        <v>437</v>
      </c>
      <c r="E1398" s="39" t="s">
        <v>24</v>
      </c>
      <c r="F1398" s="39" t="s">
        <v>437</v>
      </c>
      <c r="G1398" s="39" t="s">
        <v>24</v>
      </c>
      <c r="H1398" s="58"/>
      <c r="I1398" s="74" t="s">
        <v>51</v>
      </c>
      <c r="J1398" s="39" t="s">
        <v>106</v>
      </c>
      <c r="K1398" s="73">
        <v>2022</v>
      </c>
      <c r="L1398" s="75">
        <v>44896</v>
      </c>
      <c r="M1398" s="75">
        <v>44378</v>
      </c>
      <c r="N1398" s="39" t="s">
        <v>72</v>
      </c>
      <c r="O1398" s="74" t="s">
        <v>64</v>
      </c>
      <c r="P1398" s="73"/>
      <c r="Q1398" s="20"/>
    </row>
    <row r="1399" spans="1:17" s="81" customFormat="1">
      <c r="A1399" s="77"/>
      <c r="B1399" s="124">
        <v>668</v>
      </c>
      <c r="C1399" s="39" t="s">
        <v>1485</v>
      </c>
      <c r="D1399" s="39" t="s">
        <v>437</v>
      </c>
      <c r="E1399" s="39" t="s">
        <v>24</v>
      </c>
      <c r="F1399" s="39" t="s">
        <v>437</v>
      </c>
      <c r="G1399" s="39" t="s">
        <v>24</v>
      </c>
      <c r="H1399" s="58"/>
      <c r="I1399" s="74" t="s">
        <v>51</v>
      </c>
      <c r="J1399" s="39" t="s">
        <v>96</v>
      </c>
      <c r="K1399" s="73">
        <v>2022</v>
      </c>
      <c r="L1399" s="75">
        <v>44896</v>
      </c>
      <c r="M1399" s="75">
        <v>44378</v>
      </c>
      <c r="N1399" s="39" t="s">
        <v>72</v>
      </c>
      <c r="O1399" s="74" t="s">
        <v>64</v>
      </c>
      <c r="P1399" s="73"/>
      <c r="Q1399" s="20"/>
    </row>
    <row r="1400" spans="1:17" s="77" customFormat="1">
      <c r="B1400" s="124">
        <v>669</v>
      </c>
      <c r="C1400" s="20" t="s">
        <v>1487</v>
      </c>
      <c r="D1400" s="73" t="s">
        <v>1361</v>
      </c>
      <c r="E1400" s="20" t="s">
        <v>24</v>
      </c>
      <c r="F1400" s="20" t="s">
        <v>1361</v>
      </c>
      <c r="G1400" s="73" t="s">
        <v>24</v>
      </c>
      <c r="H1400" s="58"/>
      <c r="I1400" s="73" t="s">
        <v>51</v>
      </c>
      <c r="J1400" s="20" t="s">
        <v>92</v>
      </c>
      <c r="K1400" s="73">
        <v>2019</v>
      </c>
      <c r="L1400" s="75">
        <v>43525</v>
      </c>
      <c r="M1400" s="75">
        <v>43313</v>
      </c>
      <c r="N1400" s="73"/>
      <c r="O1400" s="73" t="s">
        <v>64</v>
      </c>
      <c r="P1400" s="73" t="s">
        <v>1488</v>
      </c>
      <c r="Q1400" s="73" t="s">
        <v>1489</v>
      </c>
    </row>
    <row r="1401" spans="1:17" s="77" customFormat="1">
      <c r="B1401" s="124">
        <v>669</v>
      </c>
      <c r="C1401" s="20" t="s">
        <v>1487</v>
      </c>
      <c r="D1401" s="73" t="s">
        <v>1361</v>
      </c>
      <c r="E1401" s="20" t="s">
        <v>24</v>
      </c>
      <c r="F1401" s="20" t="s">
        <v>1361</v>
      </c>
      <c r="G1401" s="73" t="s">
        <v>24</v>
      </c>
      <c r="H1401" s="58"/>
      <c r="I1401" s="73" t="s">
        <v>51</v>
      </c>
      <c r="J1401" s="20" t="s">
        <v>96</v>
      </c>
      <c r="K1401" s="73">
        <v>2019</v>
      </c>
      <c r="L1401" s="75">
        <v>43526</v>
      </c>
      <c r="M1401" s="75">
        <v>43313</v>
      </c>
      <c r="N1401" s="73"/>
      <c r="O1401" s="73" t="s">
        <v>64</v>
      </c>
      <c r="P1401" s="73" t="s">
        <v>1490</v>
      </c>
      <c r="Q1401" s="73"/>
    </row>
    <row r="1402" spans="1:17" s="77" customFormat="1">
      <c r="B1402" s="124">
        <v>669</v>
      </c>
      <c r="C1402" s="20" t="s">
        <v>1487</v>
      </c>
      <c r="D1402" s="73" t="s">
        <v>1361</v>
      </c>
      <c r="E1402" s="20" t="s">
        <v>24</v>
      </c>
      <c r="F1402" s="20" t="s">
        <v>1361</v>
      </c>
      <c r="G1402" s="73" t="s">
        <v>24</v>
      </c>
      <c r="H1402" s="58"/>
      <c r="I1402" s="73" t="s">
        <v>51</v>
      </c>
      <c r="J1402" s="20" t="s">
        <v>113</v>
      </c>
      <c r="K1402" s="73">
        <v>2019</v>
      </c>
      <c r="L1402" s="75">
        <v>43527</v>
      </c>
      <c r="M1402" s="75">
        <v>43313</v>
      </c>
      <c r="N1402" s="73"/>
      <c r="O1402" s="73" t="s">
        <v>64</v>
      </c>
      <c r="P1402" s="73"/>
      <c r="Q1402" s="73"/>
    </row>
    <row r="1403" spans="1:17" s="77" customFormat="1">
      <c r="B1403" s="124">
        <v>669</v>
      </c>
      <c r="C1403" s="20" t="s">
        <v>1487</v>
      </c>
      <c r="D1403" s="73" t="s">
        <v>1361</v>
      </c>
      <c r="E1403" s="20" t="s">
        <v>24</v>
      </c>
      <c r="F1403" s="20" t="s">
        <v>1361</v>
      </c>
      <c r="G1403" s="73" t="s">
        <v>24</v>
      </c>
      <c r="H1403" s="58"/>
      <c r="I1403" s="73" t="s">
        <v>51</v>
      </c>
      <c r="J1403" s="20" t="s">
        <v>119</v>
      </c>
      <c r="K1403" s="73">
        <v>2019</v>
      </c>
      <c r="L1403" s="75">
        <v>43527</v>
      </c>
      <c r="M1403" s="75">
        <v>43313</v>
      </c>
      <c r="N1403" s="73"/>
      <c r="O1403" s="73" t="s">
        <v>64</v>
      </c>
      <c r="P1403" s="73" t="s">
        <v>114</v>
      </c>
      <c r="Q1403" s="73"/>
    </row>
    <row r="1404" spans="1:17" s="77" customFormat="1">
      <c r="B1404" s="124">
        <v>670</v>
      </c>
      <c r="C1404" s="20" t="s">
        <v>1487</v>
      </c>
      <c r="D1404" s="73" t="s">
        <v>1361</v>
      </c>
      <c r="E1404" s="20" t="s">
        <v>24</v>
      </c>
      <c r="F1404" s="20" t="s">
        <v>1361</v>
      </c>
      <c r="G1404" s="73" t="s">
        <v>24</v>
      </c>
      <c r="H1404" s="58"/>
      <c r="I1404" s="73" t="s">
        <v>51</v>
      </c>
      <c r="J1404" s="39" t="s">
        <v>52</v>
      </c>
      <c r="K1404" s="73">
        <v>2020</v>
      </c>
      <c r="L1404" s="75">
        <v>44075</v>
      </c>
      <c r="M1404" s="75">
        <v>44075</v>
      </c>
      <c r="N1404" s="73"/>
      <c r="O1404" s="73"/>
      <c r="P1404" s="73"/>
      <c r="Q1404" s="73" t="s">
        <v>69</v>
      </c>
    </row>
    <row r="1405" spans="1:17" s="77" customFormat="1">
      <c r="B1405" s="124">
        <v>671</v>
      </c>
      <c r="C1405" s="20" t="s">
        <v>1491</v>
      </c>
      <c r="D1405" s="20" t="s">
        <v>437</v>
      </c>
      <c r="E1405" s="20" t="s">
        <v>24</v>
      </c>
      <c r="F1405" s="20" t="s">
        <v>1070</v>
      </c>
      <c r="G1405" s="73" t="s">
        <v>24</v>
      </c>
      <c r="H1405" s="40"/>
      <c r="I1405" s="73" t="s">
        <v>51</v>
      </c>
      <c r="J1405" s="20" t="s">
        <v>78</v>
      </c>
      <c r="K1405" s="73">
        <v>2015</v>
      </c>
      <c r="L1405" s="75">
        <v>42005</v>
      </c>
      <c r="M1405" s="75">
        <v>42005</v>
      </c>
      <c r="N1405" s="74"/>
      <c r="O1405" s="74" t="s">
        <v>441</v>
      </c>
      <c r="P1405" s="74"/>
      <c r="Q1405" s="74"/>
    </row>
    <row r="1406" spans="1:17" s="77" customFormat="1">
      <c r="B1406" s="124">
        <v>671</v>
      </c>
      <c r="C1406" s="20" t="s">
        <v>1491</v>
      </c>
      <c r="D1406" s="20" t="s">
        <v>437</v>
      </c>
      <c r="E1406" s="20" t="s">
        <v>24</v>
      </c>
      <c r="F1406" s="20" t="s">
        <v>1070</v>
      </c>
      <c r="G1406" s="73" t="s">
        <v>24</v>
      </c>
      <c r="H1406" s="40"/>
      <c r="I1406" s="73" t="s">
        <v>51</v>
      </c>
      <c r="J1406" s="20" t="s">
        <v>186</v>
      </c>
      <c r="K1406" s="73">
        <v>2015</v>
      </c>
      <c r="L1406" s="75">
        <v>42005</v>
      </c>
      <c r="M1406" s="75">
        <v>42005</v>
      </c>
      <c r="N1406" s="73"/>
      <c r="O1406" s="73" t="s">
        <v>262</v>
      </c>
      <c r="P1406" s="73"/>
      <c r="Q1406" s="74"/>
    </row>
    <row r="1407" spans="1:17" s="77" customFormat="1">
      <c r="B1407" s="124">
        <v>671</v>
      </c>
      <c r="C1407" s="20" t="s">
        <v>1491</v>
      </c>
      <c r="D1407" s="20" t="s">
        <v>437</v>
      </c>
      <c r="E1407" s="20" t="s">
        <v>24</v>
      </c>
      <c r="F1407" s="73" t="s">
        <v>1070</v>
      </c>
      <c r="G1407" s="73" t="s">
        <v>24</v>
      </c>
      <c r="H1407" s="40"/>
      <c r="I1407" s="73" t="s">
        <v>51</v>
      </c>
      <c r="J1407" s="20" t="s">
        <v>176</v>
      </c>
      <c r="K1407" s="73">
        <v>2015</v>
      </c>
      <c r="L1407" s="58">
        <v>42005</v>
      </c>
      <c r="M1407" s="75">
        <v>42005</v>
      </c>
      <c r="N1407" s="20"/>
      <c r="O1407" s="73" t="s">
        <v>1492</v>
      </c>
      <c r="P1407" s="73" t="s">
        <v>1493</v>
      </c>
      <c r="Q1407" s="20" t="s">
        <v>1494</v>
      </c>
    </row>
    <row r="1408" spans="1:17" s="77" customFormat="1">
      <c r="B1408" s="124">
        <v>672</v>
      </c>
      <c r="C1408" s="20" t="s">
        <v>1491</v>
      </c>
      <c r="D1408" s="20" t="s">
        <v>437</v>
      </c>
      <c r="E1408" s="20" t="s">
        <v>24</v>
      </c>
      <c r="F1408" s="20" t="s">
        <v>856</v>
      </c>
      <c r="G1408" s="20" t="s">
        <v>24</v>
      </c>
      <c r="H1408" s="20"/>
      <c r="I1408" s="73" t="s">
        <v>51</v>
      </c>
      <c r="J1408" s="73" t="s">
        <v>773</v>
      </c>
      <c r="K1408" s="73">
        <v>2015</v>
      </c>
      <c r="L1408" s="58">
        <v>42005</v>
      </c>
      <c r="M1408" s="75">
        <v>42005</v>
      </c>
      <c r="N1408" s="20"/>
      <c r="O1408" s="73" t="s">
        <v>1495</v>
      </c>
      <c r="P1408" s="73" t="s">
        <v>1496</v>
      </c>
      <c r="Q1408" s="20"/>
    </row>
    <row r="1409" spans="2:17" s="77" customFormat="1">
      <c r="B1409" s="124">
        <v>673</v>
      </c>
      <c r="C1409" s="20" t="s">
        <v>1491</v>
      </c>
      <c r="D1409" s="20" t="s">
        <v>437</v>
      </c>
      <c r="E1409" s="20" t="s">
        <v>24</v>
      </c>
      <c r="F1409" s="20" t="s">
        <v>856</v>
      </c>
      <c r="G1409" s="73" t="s">
        <v>24</v>
      </c>
      <c r="H1409" s="42"/>
      <c r="I1409" s="73" t="s">
        <v>51</v>
      </c>
      <c r="J1409" s="20" t="s">
        <v>92</v>
      </c>
      <c r="K1409" s="73">
        <v>2015</v>
      </c>
      <c r="L1409" s="58">
        <v>42064</v>
      </c>
      <c r="M1409" s="75">
        <v>42125</v>
      </c>
      <c r="N1409" s="20"/>
      <c r="O1409" s="73" t="s">
        <v>247</v>
      </c>
      <c r="P1409" s="73"/>
      <c r="Q1409" s="20"/>
    </row>
    <row r="1410" spans="2:17" s="77" customFormat="1">
      <c r="B1410" s="124">
        <v>673</v>
      </c>
      <c r="C1410" s="20" t="s">
        <v>1491</v>
      </c>
      <c r="D1410" s="20" t="s">
        <v>437</v>
      </c>
      <c r="E1410" s="20" t="s">
        <v>24</v>
      </c>
      <c r="F1410" s="20" t="s">
        <v>856</v>
      </c>
      <c r="G1410" s="73" t="s">
        <v>24</v>
      </c>
      <c r="H1410" s="42"/>
      <c r="I1410" s="73" t="s">
        <v>51</v>
      </c>
      <c r="J1410" s="20" t="s">
        <v>96</v>
      </c>
      <c r="K1410" s="73">
        <v>2015</v>
      </c>
      <c r="L1410" s="58">
        <v>42064</v>
      </c>
      <c r="M1410" s="75">
        <v>42125</v>
      </c>
      <c r="N1410" s="20"/>
      <c r="O1410" s="73" t="s">
        <v>181</v>
      </c>
      <c r="P1410" s="73" t="s">
        <v>1497</v>
      </c>
      <c r="Q1410" s="20"/>
    </row>
    <row r="1411" spans="2:17" s="77" customFormat="1">
      <c r="B1411" s="124">
        <v>673</v>
      </c>
      <c r="C1411" s="20" t="s">
        <v>1491</v>
      </c>
      <c r="D1411" s="20" t="s">
        <v>437</v>
      </c>
      <c r="E1411" s="20" t="s">
        <v>24</v>
      </c>
      <c r="F1411" s="20" t="s">
        <v>856</v>
      </c>
      <c r="G1411" s="73" t="s">
        <v>24</v>
      </c>
      <c r="H1411" s="42"/>
      <c r="I1411" s="73" t="s">
        <v>51</v>
      </c>
      <c r="J1411" s="20" t="s">
        <v>119</v>
      </c>
      <c r="K1411" s="73">
        <v>2015</v>
      </c>
      <c r="L1411" s="58">
        <v>42064</v>
      </c>
      <c r="M1411" s="75">
        <v>42125</v>
      </c>
      <c r="N1411" s="20"/>
      <c r="O1411" s="73" t="s">
        <v>181</v>
      </c>
      <c r="P1411" s="73" t="s">
        <v>1497</v>
      </c>
      <c r="Q1411" s="73" t="s">
        <v>1498</v>
      </c>
    </row>
    <row r="1412" spans="2:17" s="77" customFormat="1">
      <c r="B1412" s="124">
        <v>674</v>
      </c>
      <c r="C1412" s="20" t="s">
        <v>1491</v>
      </c>
      <c r="D1412" s="20" t="s">
        <v>437</v>
      </c>
      <c r="E1412" s="20" t="s">
        <v>24</v>
      </c>
      <c r="F1412" s="20" t="s">
        <v>1043</v>
      </c>
      <c r="G1412" s="73" t="s">
        <v>24</v>
      </c>
      <c r="H1412" s="65" t="s">
        <v>1499</v>
      </c>
      <c r="I1412" s="73" t="s">
        <v>51</v>
      </c>
      <c r="J1412" s="20" t="s">
        <v>92</v>
      </c>
      <c r="K1412" s="73">
        <v>2015</v>
      </c>
      <c r="L1412" s="58">
        <v>42186</v>
      </c>
      <c r="M1412" s="75">
        <v>42248</v>
      </c>
      <c r="N1412" s="20"/>
      <c r="O1412" s="73" t="s">
        <v>99</v>
      </c>
      <c r="P1412" s="73"/>
      <c r="Q1412" s="20"/>
    </row>
    <row r="1413" spans="2:17" s="77" customFormat="1">
      <c r="B1413" s="124">
        <v>675</v>
      </c>
      <c r="C1413" s="20" t="s">
        <v>1491</v>
      </c>
      <c r="D1413" s="20" t="s">
        <v>437</v>
      </c>
      <c r="E1413" s="20" t="s">
        <v>24</v>
      </c>
      <c r="F1413" s="73" t="s">
        <v>1043</v>
      </c>
      <c r="G1413" s="73" t="s">
        <v>24</v>
      </c>
      <c r="H1413" s="73" t="s">
        <v>1499</v>
      </c>
      <c r="I1413" s="73" t="s">
        <v>51</v>
      </c>
      <c r="J1413" s="20" t="s">
        <v>242</v>
      </c>
      <c r="K1413" s="73">
        <v>2015</v>
      </c>
      <c r="L1413" s="58">
        <v>42186</v>
      </c>
      <c r="M1413" s="75">
        <v>42217</v>
      </c>
      <c r="N1413" s="20"/>
      <c r="O1413" s="74" t="s">
        <v>93</v>
      </c>
      <c r="P1413" s="74" t="s">
        <v>1500</v>
      </c>
      <c r="Q1413" s="39" t="s">
        <v>1501</v>
      </c>
    </row>
    <row r="1414" spans="2:17" s="77" customFormat="1">
      <c r="B1414" s="124">
        <v>674</v>
      </c>
      <c r="C1414" s="20" t="s">
        <v>1491</v>
      </c>
      <c r="D1414" s="20" t="s">
        <v>437</v>
      </c>
      <c r="E1414" s="20" t="s">
        <v>24</v>
      </c>
      <c r="F1414" s="20" t="s">
        <v>1043</v>
      </c>
      <c r="G1414" s="73" t="s">
        <v>24</v>
      </c>
      <c r="H1414" s="65" t="s">
        <v>1499</v>
      </c>
      <c r="I1414" s="73" t="s">
        <v>51</v>
      </c>
      <c r="J1414" s="20" t="s">
        <v>96</v>
      </c>
      <c r="K1414" s="73">
        <v>2015</v>
      </c>
      <c r="L1414" s="58">
        <v>42187</v>
      </c>
      <c r="M1414" s="75">
        <v>42248</v>
      </c>
      <c r="N1414" s="20"/>
      <c r="O1414" s="73" t="s">
        <v>262</v>
      </c>
      <c r="P1414" s="73"/>
      <c r="Q1414" s="20"/>
    </row>
    <row r="1415" spans="2:17" s="77" customFormat="1">
      <c r="B1415" s="124">
        <v>674</v>
      </c>
      <c r="C1415" s="20" t="s">
        <v>1491</v>
      </c>
      <c r="D1415" s="20" t="s">
        <v>437</v>
      </c>
      <c r="E1415" s="20" t="s">
        <v>24</v>
      </c>
      <c r="F1415" s="20" t="s">
        <v>1043</v>
      </c>
      <c r="G1415" s="73" t="s">
        <v>24</v>
      </c>
      <c r="H1415" s="65" t="s">
        <v>1499</v>
      </c>
      <c r="I1415" s="73" t="s">
        <v>51</v>
      </c>
      <c r="J1415" s="73" t="s">
        <v>96</v>
      </c>
      <c r="K1415" s="73">
        <v>2015</v>
      </c>
      <c r="L1415" s="58">
        <v>42188</v>
      </c>
      <c r="M1415" s="75">
        <v>42248</v>
      </c>
      <c r="N1415" s="20"/>
      <c r="O1415" s="74" t="s">
        <v>181</v>
      </c>
      <c r="P1415" s="73" t="s">
        <v>1502</v>
      </c>
      <c r="Q1415" s="39"/>
    </row>
    <row r="1416" spans="2:17" s="77" customFormat="1">
      <c r="B1416" s="124">
        <v>675</v>
      </c>
      <c r="C1416" s="20" t="s">
        <v>1491</v>
      </c>
      <c r="D1416" s="20" t="s">
        <v>437</v>
      </c>
      <c r="E1416" s="20" t="s">
        <v>24</v>
      </c>
      <c r="F1416" s="20" t="s">
        <v>1070</v>
      </c>
      <c r="G1416" s="73" t="s">
        <v>24</v>
      </c>
      <c r="H1416" s="58"/>
      <c r="I1416" s="73" t="s">
        <v>51</v>
      </c>
      <c r="J1416" s="20" t="s">
        <v>78</v>
      </c>
      <c r="K1416" s="73">
        <v>2016</v>
      </c>
      <c r="L1416" s="58">
        <v>42401</v>
      </c>
      <c r="M1416" s="75">
        <v>42401</v>
      </c>
      <c r="N1416" s="20"/>
      <c r="O1416" s="73" t="s">
        <v>441</v>
      </c>
      <c r="P1416" s="73"/>
      <c r="Q1416" s="20"/>
    </row>
    <row r="1417" spans="2:17" s="77" customFormat="1">
      <c r="B1417" s="124">
        <v>675</v>
      </c>
      <c r="C1417" s="20" t="s">
        <v>1491</v>
      </c>
      <c r="D1417" s="20" t="s">
        <v>437</v>
      </c>
      <c r="E1417" s="20" t="s">
        <v>24</v>
      </c>
      <c r="F1417" s="20" t="s">
        <v>856</v>
      </c>
      <c r="G1417" s="73" t="s">
        <v>24</v>
      </c>
      <c r="H1417" s="58"/>
      <c r="I1417" s="73" t="s">
        <v>51</v>
      </c>
      <c r="J1417" s="20" t="s">
        <v>78</v>
      </c>
      <c r="K1417" s="73">
        <v>2016</v>
      </c>
      <c r="L1417" s="58">
        <v>42401</v>
      </c>
      <c r="M1417" s="75">
        <v>42401</v>
      </c>
      <c r="N1417" s="20"/>
      <c r="O1417" s="73" t="s">
        <v>441</v>
      </c>
      <c r="P1417" s="73"/>
      <c r="Q1417" s="20" t="s">
        <v>1503</v>
      </c>
    </row>
    <row r="1418" spans="2:17" s="77" customFormat="1">
      <c r="B1418" s="124">
        <v>675</v>
      </c>
      <c r="C1418" s="20" t="s">
        <v>1491</v>
      </c>
      <c r="D1418" s="20" t="s">
        <v>437</v>
      </c>
      <c r="E1418" s="20" t="s">
        <v>24</v>
      </c>
      <c r="F1418" s="20" t="s">
        <v>856</v>
      </c>
      <c r="G1418" s="73" t="s">
        <v>24</v>
      </c>
      <c r="H1418" s="58"/>
      <c r="I1418" s="73" t="s">
        <v>51</v>
      </c>
      <c r="J1418" s="73" t="s">
        <v>96</v>
      </c>
      <c r="K1418" s="73">
        <v>2016</v>
      </c>
      <c r="L1418" s="58">
        <v>42401</v>
      </c>
      <c r="M1418" s="75">
        <v>42401</v>
      </c>
      <c r="N1418" s="20"/>
      <c r="O1418" s="73" t="s">
        <v>181</v>
      </c>
      <c r="P1418" s="73"/>
      <c r="Q1418" s="20"/>
    </row>
    <row r="1419" spans="2:17" s="77" customFormat="1">
      <c r="B1419" s="124">
        <v>675</v>
      </c>
      <c r="C1419" s="20" t="s">
        <v>1491</v>
      </c>
      <c r="D1419" s="20" t="s">
        <v>437</v>
      </c>
      <c r="E1419" s="20" t="s">
        <v>24</v>
      </c>
      <c r="F1419" s="20" t="s">
        <v>1070</v>
      </c>
      <c r="G1419" s="73" t="s">
        <v>24</v>
      </c>
      <c r="H1419" s="58"/>
      <c r="I1419" s="73" t="s">
        <v>51</v>
      </c>
      <c r="J1419" s="73" t="s">
        <v>96</v>
      </c>
      <c r="K1419" s="73">
        <v>2016</v>
      </c>
      <c r="L1419" s="58">
        <v>42401</v>
      </c>
      <c r="M1419" s="75">
        <v>42401</v>
      </c>
      <c r="N1419" s="20"/>
      <c r="O1419" s="73" t="s">
        <v>181</v>
      </c>
      <c r="P1419" s="73"/>
      <c r="Q1419" s="20"/>
    </row>
    <row r="1420" spans="2:17" s="77" customFormat="1">
      <c r="B1420" s="124">
        <v>676</v>
      </c>
      <c r="C1420" s="20" t="s">
        <v>1491</v>
      </c>
      <c r="D1420" s="20" t="s">
        <v>437</v>
      </c>
      <c r="E1420" s="20" t="s">
        <v>24</v>
      </c>
      <c r="F1420" s="20" t="s">
        <v>870</v>
      </c>
      <c r="G1420" s="20" t="s">
        <v>30</v>
      </c>
      <c r="H1420" s="58"/>
      <c r="I1420" s="73" t="s">
        <v>51</v>
      </c>
      <c r="J1420" s="20" t="s">
        <v>78</v>
      </c>
      <c r="K1420" s="73">
        <v>2016</v>
      </c>
      <c r="L1420" s="58">
        <v>42401</v>
      </c>
      <c r="M1420" s="75">
        <v>42401</v>
      </c>
      <c r="N1420" s="20"/>
      <c r="O1420" s="73" t="s">
        <v>441</v>
      </c>
      <c r="P1420" s="73"/>
      <c r="Q1420" s="20" t="s">
        <v>1503</v>
      </c>
    </row>
    <row r="1421" spans="2:17" s="77" customFormat="1">
      <c r="B1421" s="124">
        <v>676</v>
      </c>
      <c r="C1421" s="20" t="s">
        <v>1491</v>
      </c>
      <c r="D1421" s="20" t="s">
        <v>437</v>
      </c>
      <c r="E1421" s="20" t="s">
        <v>24</v>
      </c>
      <c r="F1421" s="20" t="s">
        <v>870</v>
      </c>
      <c r="G1421" s="20" t="s">
        <v>30</v>
      </c>
      <c r="H1421" s="58"/>
      <c r="I1421" s="73" t="s">
        <v>51</v>
      </c>
      <c r="J1421" s="73" t="s">
        <v>96</v>
      </c>
      <c r="K1421" s="73">
        <v>2016</v>
      </c>
      <c r="L1421" s="58">
        <v>42401</v>
      </c>
      <c r="M1421" s="75">
        <v>42401</v>
      </c>
      <c r="N1421" s="20"/>
      <c r="O1421" s="73" t="s">
        <v>181</v>
      </c>
      <c r="P1421" s="73"/>
      <c r="Q1421" s="20"/>
    </row>
    <row r="1422" spans="2:17" s="77" customFormat="1">
      <c r="B1422" s="124">
        <v>677</v>
      </c>
      <c r="C1422" s="20" t="s">
        <v>1491</v>
      </c>
      <c r="D1422" s="20" t="s">
        <v>437</v>
      </c>
      <c r="E1422" s="20" t="s">
        <v>24</v>
      </c>
      <c r="F1422" s="73"/>
      <c r="G1422" s="73" t="s">
        <v>24</v>
      </c>
      <c r="H1422" s="73"/>
      <c r="I1422" s="73" t="s">
        <v>60</v>
      </c>
      <c r="J1422" s="20" t="s">
        <v>60</v>
      </c>
      <c r="K1422" s="73">
        <v>2016</v>
      </c>
      <c r="L1422" s="58">
        <v>42401</v>
      </c>
      <c r="M1422" s="75">
        <v>42401</v>
      </c>
      <c r="N1422" s="20"/>
      <c r="O1422" s="73" t="s">
        <v>61</v>
      </c>
      <c r="P1422" s="73" t="s">
        <v>812</v>
      </c>
      <c r="Q1422" s="20" t="s">
        <v>1504</v>
      </c>
    </row>
    <row r="1423" spans="2:17" s="77" customFormat="1">
      <c r="B1423" s="124">
        <v>678</v>
      </c>
      <c r="C1423" s="20" t="s">
        <v>1491</v>
      </c>
      <c r="D1423" s="20" t="s">
        <v>437</v>
      </c>
      <c r="E1423" s="20" t="s">
        <v>24</v>
      </c>
      <c r="F1423" s="20" t="s">
        <v>1226</v>
      </c>
      <c r="G1423" s="20" t="s">
        <v>26</v>
      </c>
      <c r="H1423" s="20" t="s">
        <v>1505</v>
      </c>
      <c r="I1423" s="73" t="s">
        <v>51</v>
      </c>
      <c r="J1423" s="20" t="s">
        <v>78</v>
      </c>
      <c r="K1423" s="73">
        <v>2016</v>
      </c>
      <c r="L1423" s="58">
        <v>42401</v>
      </c>
      <c r="M1423" s="75">
        <v>42401</v>
      </c>
      <c r="N1423" s="20"/>
      <c r="O1423" s="73" t="s">
        <v>441</v>
      </c>
      <c r="P1423" s="73"/>
      <c r="Q1423" s="20" t="s">
        <v>1503</v>
      </c>
    </row>
    <row r="1424" spans="2:17" s="77" customFormat="1">
      <c r="B1424" s="124">
        <v>678</v>
      </c>
      <c r="C1424" s="20" t="s">
        <v>1491</v>
      </c>
      <c r="D1424" s="20" t="s">
        <v>437</v>
      </c>
      <c r="E1424" s="20" t="s">
        <v>24</v>
      </c>
      <c r="F1424" s="20" t="s">
        <v>1226</v>
      </c>
      <c r="G1424" s="20" t="s">
        <v>26</v>
      </c>
      <c r="H1424" s="20" t="s">
        <v>1505</v>
      </c>
      <c r="I1424" s="73" t="s">
        <v>51</v>
      </c>
      <c r="J1424" s="73" t="s">
        <v>96</v>
      </c>
      <c r="K1424" s="73">
        <v>2016</v>
      </c>
      <c r="L1424" s="58">
        <v>42401</v>
      </c>
      <c r="M1424" s="75">
        <v>42401</v>
      </c>
      <c r="N1424" s="20"/>
      <c r="O1424" s="73" t="s">
        <v>181</v>
      </c>
      <c r="P1424" s="73"/>
      <c r="Q1424" s="20"/>
    </row>
    <row r="1425" spans="2:17" s="77" customFormat="1">
      <c r="B1425" s="124">
        <v>679</v>
      </c>
      <c r="C1425" s="20" t="s">
        <v>1491</v>
      </c>
      <c r="D1425" s="20" t="s">
        <v>437</v>
      </c>
      <c r="E1425" s="20" t="s">
        <v>24</v>
      </c>
      <c r="F1425" s="20" t="s">
        <v>858</v>
      </c>
      <c r="G1425" s="20" t="s">
        <v>24</v>
      </c>
      <c r="H1425" s="42"/>
      <c r="I1425" s="73" t="s">
        <v>51</v>
      </c>
      <c r="J1425" s="20" t="s">
        <v>78</v>
      </c>
      <c r="K1425" s="73">
        <v>2016</v>
      </c>
      <c r="L1425" s="58">
        <v>42675</v>
      </c>
      <c r="M1425" s="75">
        <v>42430</v>
      </c>
      <c r="N1425" s="20"/>
      <c r="O1425" s="73" t="s">
        <v>64</v>
      </c>
      <c r="P1425" s="73" t="s">
        <v>1506</v>
      </c>
      <c r="Q1425" s="20"/>
    </row>
    <row r="1426" spans="2:17" s="77" customFormat="1">
      <c r="B1426" s="124">
        <v>679</v>
      </c>
      <c r="C1426" s="20" t="s">
        <v>1491</v>
      </c>
      <c r="D1426" s="20" t="s">
        <v>437</v>
      </c>
      <c r="E1426" s="20" t="s">
        <v>24</v>
      </c>
      <c r="F1426" s="20" t="s">
        <v>858</v>
      </c>
      <c r="G1426" s="20" t="s">
        <v>24</v>
      </c>
      <c r="H1426" s="42"/>
      <c r="I1426" s="73" t="s">
        <v>51</v>
      </c>
      <c r="J1426" s="20" t="s">
        <v>92</v>
      </c>
      <c r="K1426" s="73">
        <v>2016</v>
      </c>
      <c r="L1426" s="58">
        <v>42675</v>
      </c>
      <c r="M1426" s="75">
        <v>42430</v>
      </c>
      <c r="N1426" s="20"/>
      <c r="O1426" s="73" t="s">
        <v>64</v>
      </c>
      <c r="P1426" s="73" t="s">
        <v>111</v>
      </c>
      <c r="Q1426" s="20"/>
    </row>
    <row r="1427" spans="2:17" s="77" customFormat="1">
      <c r="B1427" s="124">
        <v>679</v>
      </c>
      <c r="C1427" s="20" t="s">
        <v>1491</v>
      </c>
      <c r="D1427" s="20" t="s">
        <v>437</v>
      </c>
      <c r="E1427" s="20" t="s">
        <v>24</v>
      </c>
      <c r="F1427" s="20" t="s">
        <v>858</v>
      </c>
      <c r="G1427" s="20" t="s">
        <v>24</v>
      </c>
      <c r="H1427" s="42"/>
      <c r="I1427" s="73" t="s">
        <v>51</v>
      </c>
      <c r="J1427" s="20" t="s">
        <v>80</v>
      </c>
      <c r="K1427" s="73">
        <v>2016</v>
      </c>
      <c r="L1427" s="58">
        <v>42675</v>
      </c>
      <c r="M1427" s="75">
        <v>42430</v>
      </c>
      <c r="N1427" s="20"/>
      <c r="O1427" s="73" t="s">
        <v>64</v>
      </c>
      <c r="P1427" s="73" t="s">
        <v>220</v>
      </c>
      <c r="Q1427" s="20"/>
    </row>
    <row r="1428" spans="2:17" s="77" customFormat="1">
      <c r="B1428" s="124">
        <v>679</v>
      </c>
      <c r="C1428" s="20" t="s">
        <v>1491</v>
      </c>
      <c r="D1428" s="20" t="s">
        <v>437</v>
      </c>
      <c r="E1428" s="20" t="s">
        <v>24</v>
      </c>
      <c r="F1428" s="20" t="s">
        <v>858</v>
      </c>
      <c r="G1428" s="20" t="s">
        <v>24</v>
      </c>
      <c r="H1428" s="42"/>
      <c r="I1428" s="73" t="s">
        <v>51</v>
      </c>
      <c r="J1428" s="20" t="s">
        <v>242</v>
      </c>
      <c r="K1428" s="73">
        <v>2016</v>
      </c>
      <c r="L1428" s="58">
        <v>42678</v>
      </c>
      <c r="M1428" s="75">
        <v>42430</v>
      </c>
      <c r="N1428" s="20"/>
      <c r="O1428" s="73" t="s">
        <v>64</v>
      </c>
      <c r="P1428" s="73" t="s">
        <v>1507</v>
      </c>
      <c r="Q1428" s="20"/>
    </row>
    <row r="1429" spans="2:17" s="77" customFormat="1">
      <c r="B1429" s="124">
        <v>679</v>
      </c>
      <c r="C1429" s="20" t="s">
        <v>1491</v>
      </c>
      <c r="D1429" s="20" t="s">
        <v>437</v>
      </c>
      <c r="E1429" s="20" t="s">
        <v>24</v>
      </c>
      <c r="F1429" s="20" t="s">
        <v>858</v>
      </c>
      <c r="G1429" s="20" t="s">
        <v>24</v>
      </c>
      <c r="H1429" s="42"/>
      <c r="I1429" s="73" t="s">
        <v>51</v>
      </c>
      <c r="J1429" s="20" t="s">
        <v>691</v>
      </c>
      <c r="K1429" s="73">
        <v>2016</v>
      </c>
      <c r="L1429" s="58">
        <v>42679</v>
      </c>
      <c r="M1429" s="75">
        <v>42430</v>
      </c>
      <c r="N1429" s="20"/>
      <c r="O1429" s="73" t="s">
        <v>64</v>
      </c>
      <c r="P1429" s="73" t="s">
        <v>1508</v>
      </c>
      <c r="Q1429" s="39"/>
    </row>
    <row r="1430" spans="2:17" s="77" customFormat="1">
      <c r="B1430" s="124">
        <v>680</v>
      </c>
      <c r="C1430" s="20" t="s">
        <v>1491</v>
      </c>
      <c r="D1430" s="20" t="s">
        <v>437</v>
      </c>
      <c r="E1430" s="20" t="s">
        <v>24</v>
      </c>
      <c r="F1430" s="73" t="s">
        <v>57</v>
      </c>
      <c r="G1430" s="73" t="s">
        <v>20</v>
      </c>
      <c r="H1430" s="73" t="s">
        <v>1509</v>
      </c>
      <c r="I1430" s="73" t="s">
        <v>51</v>
      </c>
      <c r="J1430" s="20" t="s">
        <v>78</v>
      </c>
      <c r="K1430" s="73">
        <v>2016</v>
      </c>
      <c r="L1430" s="58">
        <v>42705</v>
      </c>
      <c r="M1430" s="75">
        <v>42401</v>
      </c>
      <c r="N1430" s="20"/>
      <c r="O1430" s="73" t="s">
        <v>61</v>
      </c>
      <c r="P1430" s="73" t="s">
        <v>167</v>
      </c>
      <c r="Q1430" s="20"/>
    </row>
    <row r="1431" spans="2:17" s="77" customFormat="1">
      <c r="B1431" s="124">
        <v>680</v>
      </c>
      <c r="C1431" s="20" t="s">
        <v>1491</v>
      </c>
      <c r="D1431" s="20" t="s">
        <v>437</v>
      </c>
      <c r="E1431" s="20" t="s">
        <v>24</v>
      </c>
      <c r="F1431" s="73" t="s">
        <v>57</v>
      </c>
      <c r="G1431" s="73" t="s">
        <v>20</v>
      </c>
      <c r="H1431" s="73" t="s">
        <v>1509</v>
      </c>
      <c r="I1431" s="73" t="s">
        <v>51</v>
      </c>
      <c r="J1431" s="20" t="s">
        <v>96</v>
      </c>
      <c r="K1431" s="73">
        <v>2016</v>
      </c>
      <c r="L1431" s="58">
        <v>42705</v>
      </c>
      <c r="M1431" s="75">
        <v>42401</v>
      </c>
      <c r="N1431" s="20"/>
      <c r="O1431" s="73" t="s">
        <v>61</v>
      </c>
      <c r="P1431" s="73" t="s">
        <v>861</v>
      </c>
      <c r="Q1431" s="20"/>
    </row>
    <row r="1432" spans="2:17" s="77" customFormat="1">
      <c r="B1432" s="124">
        <v>681</v>
      </c>
      <c r="C1432" s="20" t="s">
        <v>1491</v>
      </c>
      <c r="D1432" s="20" t="s">
        <v>437</v>
      </c>
      <c r="E1432" s="20" t="s">
        <v>24</v>
      </c>
      <c r="F1432" s="73"/>
      <c r="G1432" s="73" t="s">
        <v>203</v>
      </c>
      <c r="H1432" s="73"/>
      <c r="I1432" s="73" t="s">
        <v>265</v>
      </c>
      <c r="J1432" s="20" t="s">
        <v>270</v>
      </c>
      <c r="K1432" s="73">
        <v>2017</v>
      </c>
      <c r="L1432" s="58">
        <v>42826</v>
      </c>
      <c r="M1432" s="75">
        <v>42826</v>
      </c>
      <c r="N1432" s="20"/>
      <c r="O1432" s="73" t="s">
        <v>195</v>
      </c>
      <c r="P1432" s="73"/>
      <c r="Q1432" s="20" t="s">
        <v>1510</v>
      </c>
    </row>
    <row r="1433" spans="2:17" s="77" customFormat="1">
      <c r="B1433" s="124">
        <v>682</v>
      </c>
      <c r="C1433" s="20" t="s">
        <v>1491</v>
      </c>
      <c r="D1433" s="20" t="s">
        <v>437</v>
      </c>
      <c r="E1433" s="20" t="s">
        <v>24</v>
      </c>
      <c r="F1433" s="73"/>
      <c r="G1433" s="20" t="s">
        <v>24</v>
      </c>
      <c r="H1433" s="40"/>
      <c r="I1433" s="73" t="s">
        <v>51</v>
      </c>
      <c r="J1433" s="20" t="s">
        <v>92</v>
      </c>
      <c r="K1433" s="73">
        <v>2017</v>
      </c>
      <c r="L1433" s="58">
        <v>43070</v>
      </c>
      <c r="M1433" s="75">
        <v>42491</v>
      </c>
      <c r="N1433" s="20"/>
      <c r="O1433" s="73"/>
      <c r="P1433" s="73"/>
      <c r="Q1433" s="20" t="s">
        <v>1511</v>
      </c>
    </row>
    <row r="1434" spans="2:17" s="77" customFormat="1">
      <c r="B1434" s="124">
        <v>683</v>
      </c>
      <c r="C1434" s="20" t="s">
        <v>1491</v>
      </c>
      <c r="D1434" s="20" t="s">
        <v>437</v>
      </c>
      <c r="E1434" s="20" t="s">
        <v>24</v>
      </c>
      <c r="F1434" s="73"/>
      <c r="G1434" s="20" t="s">
        <v>203</v>
      </c>
      <c r="H1434" s="66"/>
      <c r="I1434" s="73" t="s">
        <v>176</v>
      </c>
      <c r="J1434" s="20" t="s">
        <v>176</v>
      </c>
      <c r="K1434" s="73">
        <v>2017</v>
      </c>
      <c r="L1434" s="58">
        <v>43070</v>
      </c>
      <c r="M1434" s="75">
        <v>42795</v>
      </c>
      <c r="N1434" s="20"/>
      <c r="O1434" s="73" t="s">
        <v>93</v>
      </c>
      <c r="P1434" s="73" t="s">
        <v>209</v>
      </c>
      <c r="Q1434" s="20" t="s">
        <v>1512</v>
      </c>
    </row>
    <row r="1435" spans="2:17" s="77" customFormat="1">
      <c r="B1435" s="124">
        <v>684</v>
      </c>
      <c r="C1435" s="20" t="s">
        <v>1491</v>
      </c>
      <c r="D1435" s="20" t="s">
        <v>437</v>
      </c>
      <c r="E1435" s="20" t="s">
        <v>24</v>
      </c>
      <c r="F1435" s="73"/>
      <c r="G1435" s="20" t="s">
        <v>203</v>
      </c>
      <c r="H1435" s="20"/>
      <c r="I1435" s="73" t="s">
        <v>176</v>
      </c>
      <c r="J1435" s="20" t="s">
        <v>176</v>
      </c>
      <c r="K1435" s="73">
        <v>2017</v>
      </c>
      <c r="L1435" s="58">
        <v>43070</v>
      </c>
      <c r="M1435" s="75">
        <v>42767</v>
      </c>
      <c r="N1435" s="20"/>
      <c r="O1435" s="74" t="s">
        <v>522</v>
      </c>
      <c r="P1435" s="74" t="s">
        <v>903</v>
      </c>
      <c r="Q1435" s="39" t="s">
        <v>1513</v>
      </c>
    </row>
    <row r="1436" spans="2:17" s="77" customFormat="1">
      <c r="B1436" s="124">
        <v>685</v>
      </c>
      <c r="C1436" s="20" t="s">
        <v>1491</v>
      </c>
      <c r="D1436" s="20" t="s">
        <v>437</v>
      </c>
      <c r="E1436" s="20" t="s">
        <v>24</v>
      </c>
      <c r="F1436" s="73"/>
      <c r="G1436" s="73" t="s">
        <v>1122</v>
      </c>
      <c r="H1436" s="73"/>
      <c r="I1436" s="73" t="s">
        <v>330</v>
      </c>
      <c r="J1436" s="73" t="s">
        <v>498</v>
      </c>
      <c r="K1436" s="73">
        <v>2017</v>
      </c>
      <c r="L1436" s="58">
        <v>43070</v>
      </c>
      <c r="M1436" s="75">
        <v>43374</v>
      </c>
      <c r="N1436" s="20"/>
      <c r="O1436" s="73" t="s">
        <v>1514</v>
      </c>
      <c r="P1436" s="73"/>
      <c r="Q1436" s="20" t="s">
        <v>1515</v>
      </c>
    </row>
    <row r="1437" spans="2:17" s="77" customFormat="1">
      <c r="B1437" s="124">
        <v>686</v>
      </c>
      <c r="C1437" s="20" t="s">
        <v>1491</v>
      </c>
      <c r="D1437" s="20" t="s">
        <v>437</v>
      </c>
      <c r="E1437" s="20" t="s">
        <v>24</v>
      </c>
      <c r="F1437" s="20" t="s">
        <v>199</v>
      </c>
      <c r="G1437" s="20" t="s">
        <v>22</v>
      </c>
      <c r="H1437" s="74" t="s">
        <v>1582</v>
      </c>
      <c r="I1437" s="73" t="s">
        <v>51</v>
      </c>
      <c r="J1437" s="73" t="s">
        <v>92</v>
      </c>
      <c r="K1437" s="73">
        <v>2018</v>
      </c>
      <c r="L1437" s="58">
        <v>43132</v>
      </c>
      <c r="M1437" s="75">
        <v>43132</v>
      </c>
      <c r="N1437" s="20"/>
      <c r="O1437" s="74" t="s">
        <v>93</v>
      </c>
      <c r="P1437" s="73"/>
      <c r="Q1437" s="20" t="s">
        <v>1516</v>
      </c>
    </row>
    <row r="1438" spans="2:17" s="77" customFormat="1">
      <c r="B1438" s="124">
        <v>687</v>
      </c>
      <c r="C1438" s="20" t="s">
        <v>1491</v>
      </c>
      <c r="D1438" s="20" t="s">
        <v>437</v>
      </c>
      <c r="E1438" s="20" t="s">
        <v>24</v>
      </c>
      <c r="F1438" s="20"/>
      <c r="G1438" s="20" t="s">
        <v>203</v>
      </c>
      <c r="H1438" s="20"/>
      <c r="I1438" s="73" t="s">
        <v>168</v>
      </c>
      <c r="J1438" s="73" t="s">
        <v>272</v>
      </c>
      <c r="K1438" s="73">
        <v>2018</v>
      </c>
      <c r="L1438" s="58">
        <v>43252</v>
      </c>
      <c r="M1438" s="75">
        <v>43132</v>
      </c>
      <c r="N1438" s="20"/>
      <c r="O1438" s="74" t="s">
        <v>410</v>
      </c>
      <c r="P1438" s="74" t="s">
        <v>1517</v>
      </c>
      <c r="Q1438" s="74" t="s">
        <v>1518</v>
      </c>
    </row>
    <row r="1439" spans="2:17" s="77" customFormat="1">
      <c r="B1439" s="124">
        <v>688</v>
      </c>
      <c r="C1439" s="20" t="s">
        <v>1491</v>
      </c>
      <c r="D1439" s="20" t="s">
        <v>437</v>
      </c>
      <c r="E1439" s="20" t="s">
        <v>24</v>
      </c>
      <c r="F1439" s="73" t="s">
        <v>199</v>
      </c>
      <c r="G1439" s="73" t="s">
        <v>22</v>
      </c>
      <c r="H1439" s="74" t="s">
        <v>1582</v>
      </c>
      <c r="I1439" s="73" t="s">
        <v>51</v>
      </c>
      <c r="J1439" s="20" t="s">
        <v>1519</v>
      </c>
      <c r="K1439" s="73">
        <v>2018</v>
      </c>
      <c r="L1439" s="58">
        <v>43252</v>
      </c>
      <c r="M1439" s="75">
        <v>43252</v>
      </c>
      <c r="N1439" s="20"/>
      <c r="O1439" s="73" t="s">
        <v>93</v>
      </c>
      <c r="P1439" s="73" t="s">
        <v>1520</v>
      </c>
      <c r="Q1439" s="93"/>
    </row>
    <row r="1440" spans="2:17" s="77" customFormat="1">
      <c r="B1440" s="124">
        <v>688</v>
      </c>
      <c r="C1440" s="20" t="s">
        <v>1491</v>
      </c>
      <c r="D1440" s="20" t="s">
        <v>437</v>
      </c>
      <c r="E1440" s="20" t="s">
        <v>24</v>
      </c>
      <c r="F1440" s="73" t="s">
        <v>199</v>
      </c>
      <c r="G1440" s="73" t="s">
        <v>22</v>
      </c>
      <c r="H1440" s="74" t="s">
        <v>1582</v>
      </c>
      <c r="I1440" s="73" t="s">
        <v>51</v>
      </c>
      <c r="J1440" s="20" t="s">
        <v>155</v>
      </c>
      <c r="K1440" s="73">
        <v>2018</v>
      </c>
      <c r="L1440" s="58">
        <v>43252</v>
      </c>
      <c r="M1440" s="75">
        <v>43252</v>
      </c>
      <c r="N1440" s="20"/>
      <c r="O1440" s="73" t="s">
        <v>93</v>
      </c>
      <c r="P1440" s="74" t="s">
        <v>97</v>
      </c>
      <c r="Q1440" s="73"/>
    </row>
    <row r="1441" spans="2:17" s="77" customFormat="1">
      <c r="B1441" s="124">
        <v>688</v>
      </c>
      <c r="C1441" s="20" t="s">
        <v>1491</v>
      </c>
      <c r="D1441" s="20" t="s">
        <v>437</v>
      </c>
      <c r="E1441" s="20" t="s">
        <v>24</v>
      </c>
      <c r="F1441" s="73" t="s">
        <v>199</v>
      </c>
      <c r="G1441" s="73" t="s">
        <v>22</v>
      </c>
      <c r="H1441" s="74" t="s">
        <v>1582</v>
      </c>
      <c r="I1441" s="73" t="s">
        <v>51</v>
      </c>
      <c r="J1441" s="20" t="s">
        <v>78</v>
      </c>
      <c r="K1441" s="73">
        <v>2018</v>
      </c>
      <c r="L1441" s="58">
        <v>43252</v>
      </c>
      <c r="M1441" s="75">
        <v>43252</v>
      </c>
      <c r="N1441" s="20"/>
      <c r="O1441" s="74" t="s">
        <v>93</v>
      </c>
      <c r="P1441" s="73" t="s">
        <v>152</v>
      </c>
      <c r="Q1441" s="39" t="s">
        <v>1521</v>
      </c>
    </row>
    <row r="1442" spans="2:17" s="77" customFormat="1">
      <c r="B1442" s="124">
        <v>688</v>
      </c>
      <c r="C1442" s="20" t="s">
        <v>1491</v>
      </c>
      <c r="D1442" s="20" t="s">
        <v>437</v>
      </c>
      <c r="E1442" s="20" t="s">
        <v>24</v>
      </c>
      <c r="F1442" s="73" t="s">
        <v>199</v>
      </c>
      <c r="G1442" s="73" t="s">
        <v>22</v>
      </c>
      <c r="H1442" s="74" t="s">
        <v>1582</v>
      </c>
      <c r="I1442" s="73" t="s">
        <v>51</v>
      </c>
      <c r="J1442" s="20" t="s">
        <v>260</v>
      </c>
      <c r="K1442" s="73">
        <v>2018</v>
      </c>
      <c r="L1442" s="58">
        <v>43252</v>
      </c>
      <c r="M1442" s="75">
        <v>43252</v>
      </c>
      <c r="N1442" s="20"/>
      <c r="O1442" s="74" t="s">
        <v>93</v>
      </c>
      <c r="P1442" s="73" t="s">
        <v>774</v>
      </c>
      <c r="Q1442" s="73"/>
    </row>
    <row r="1443" spans="2:17" s="77" customFormat="1">
      <c r="B1443" s="124">
        <v>689</v>
      </c>
      <c r="C1443" s="20" t="s">
        <v>1491</v>
      </c>
      <c r="D1443" s="20" t="s">
        <v>437</v>
      </c>
      <c r="E1443" s="20" t="s">
        <v>24</v>
      </c>
      <c r="F1443" s="73"/>
      <c r="G1443" s="73" t="s">
        <v>203</v>
      </c>
      <c r="H1443" s="73"/>
      <c r="I1443" s="73" t="s">
        <v>60</v>
      </c>
      <c r="J1443" s="20" t="s">
        <v>60</v>
      </c>
      <c r="K1443" s="73">
        <v>2018</v>
      </c>
      <c r="L1443" s="58">
        <v>43374</v>
      </c>
      <c r="M1443" s="75" t="s">
        <v>1522</v>
      </c>
      <c r="N1443" s="39"/>
      <c r="O1443" s="74" t="s">
        <v>61</v>
      </c>
      <c r="P1443" s="73" t="s">
        <v>607</v>
      </c>
      <c r="Q1443" s="74" t="s">
        <v>1523</v>
      </c>
    </row>
    <row r="1444" spans="2:17" s="77" customFormat="1">
      <c r="B1444" s="124">
        <v>689</v>
      </c>
      <c r="C1444" s="20" t="s">
        <v>1491</v>
      </c>
      <c r="D1444" s="20" t="s">
        <v>437</v>
      </c>
      <c r="E1444" s="20" t="s">
        <v>24</v>
      </c>
      <c r="F1444" s="73"/>
      <c r="G1444" s="73" t="s">
        <v>203</v>
      </c>
      <c r="H1444" s="73"/>
      <c r="I1444" s="73" t="s">
        <v>60</v>
      </c>
      <c r="J1444" s="20" t="s">
        <v>496</v>
      </c>
      <c r="K1444" s="73">
        <v>2018</v>
      </c>
      <c r="L1444" s="58">
        <v>43374</v>
      </c>
      <c r="M1444" s="75" t="s">
        <v>1522</v>
      </c>
      <c r="N1444" s="20"/>
      <c r="O1444" s="73" t="s">
        <v>61</v>
      </c>
      <c r="P1444" s="73" t="s">
        <v>1524</v>
      </c>
      <c r="Q1444" s="39"/>
    </row>
    <row r="1445" spans="2:17" s="77" customFormat="1">
      <c r="B1445" s="124">
        <v>690</v>
      </c>
      <c r="C1445" s="20" t="s">
        <v>1491</v>
      </c>
      <c r="D1445" s="20" t="s">
        <v>437</v>
      </c>
      <c r="E1445" s="20" t="s">
        <v>24</v>
      </c>
      <c r="F1445" s="74" t="s">
        <v>57</v>
      </c>
      <c r="G1445" s="73" t="s">
        <v>20</v>
      </c>
      <c r="H1445" s="73" t="s">
        <v>1509</v>
      </c>
      <c r="I1445" s="73" t="s">
        <v>60</v>
      </c>
      <c r="J1445" s="73" t="s">
        <v>60</v>
      </c>
      <c r="K1445" s="73">
        <v>2018</v>
      </c>
      <c r="L1445" s="75">
        <v>43374</v>
      </c>
      <c r="M1445" s="75">
        <v>43374</v>
      </c>
      <c r="N1445" s="73"/>
      <c r="O1445" s="73"/>
      <c r="P1445" s="73"/>
      <c r="Q1445" s="20" t="s">
        <v>1525</v>
      </c>
    </row>
    <row r="1446" spans="2:17" s="77" customFormat="1">
      <c r="B1446" s="124">
        <v>691</v>
      </c>
      <c r="C1446" s="20" t="s">
        <v>1491</v>
      </c>
      <c r="D1446" s="20" t="s">
        <v>437</v>
      </c>
      <c r="E1446" s="20" t="s">
        <v>24</v>
      </c>
      <c r="F1446" s="20" t="s">
        <v>546</v>
      </c>
      <c r="G1446" s="73" t="s">
        <v>22</v>
      </c>
      <c r="H1446" s="20" t="s">
        <v>1526</v>
      </c>
      <c r="I1446" s="73" t="s">
        <v>168</v>
      </c>
      <c r="J1446" s="73" t="s">
        <v>215</v>
      </c>
      <c r="K1446" s="73">
        <v>2018</v>
      </c>
      <c r="L1446" s="75">
        <v>43435</v>
      </c>
      <c r="M1446" s="75">
        <v>42736</v>
      </c>
      <c r="N1446" s="73"/>
      <c r="O1446" s="73" t="s">
        <v>61</v>
      </c>
      <c r="P1446" s="73" t="s">
        <v>1527</v>
      </c>
      <c r="Q1446" s="20"/>
    </row>
    <row r="1447" spans="2:17" s="77" customFormat="1">
      <c r="B1447" s="124">
        <v>691</v>
      </c>
      <c r="C1447" s="20" t="s">
        <v>1491</v>
      </c>
      <c r="D1447" s="20" t="s">
        <v>437</v>
      </c>
      <c r="E1447" s="20" t="s">
        <v>24</v>
      </c>
      <c r="F1447" s="20" t="s">
        <v>546</v>
      </c>
      <c r="G1447" s="73" t="s">
        <v>22</v>
      </c>
      <c r="H1447" s="20" t="s">
        <v>1526</v>
      </c>
      <c r="I1447" s="73" t="s">
        <v>168</v>
      </c>
      <c r="J1447" s="73" t="s">
        <v>215</v>
      </c>
      <c r="K1447" s="73">
        <v>2018</v>
      </c>
      <c r="L1447" s="75">
        <v>43435</v>
      </c>
      <c r="M1447" s="75">
        <v>42736</v>
      </c>
      <c r="N1447" s="73"/>
      <c r="O1447" s="73" t="s">
        <v>61</v>
      </c>
      <c r="P1447" s="73" t="s">
        <v>573</v>
      </c>
      <c r="Q1447" s="20"/>
    </row>
    <row r="1448" spans="2:17" s="77" customFormat="1">
      <c r="B1448" s="124">
        <v>691</v>
      </c>
      <c r="C1448" s="20" t="s">
        <v>1491</v>
      </c>
      <c r="D1448" s="20" t="s">
        <v>437</v>
      </c>
      <c r="E1448" s="20" t="s">
        <v>24</v>
      </c>
      <c r="F1448" s="20" t="s">
        <v>546</v>
      </c>
      <c r="G1448" s="73" t="s">
        <v>22</v>
      </c>
      <c r="H1448" s="20" t="s">
        <v>1526</v>
      </c>
      <c r="I1448" s="73" t="s">
        <v>168</v>
      </c>
      <c r="J1448" s="73" t="s">
        <v>270</v>
      </c>
      <c r="K1448" s="73">
        <v>2018</v>
      </c>
      <c r="L1448" s="75">
        <v>43435</v>
      </c>
      <c r="M1448" s="75">
        <v>42736</v>
      </c>
      <c r="N1448" s="73"/>
      <c r="O1448" s="73" t="s">
        <v>61</v>
      </c>
      <c r="P1448" s="73" t="s">
        <v>806</v>
      </c>
      <c r="Q1448" s="20"/>
    </row>
    <row r="1449" spans="2:17" s="77" customFormat="1">
      <c r="B1449" s="124">
        <v>691</v>
      </c>
      <c r="C1449" s="20" t="s">
        <v>1491</v>
      </c>
      <c r="D1449" s="20" t="s">
        <v>437</v>
      </c>
      <c r="E1449" s="20" t="s">
        <v>24</v>
      </c>
      <c r="F1449" s="20" t="s">
        <v>546</v>
      </c>
      <c r="G1449" s="73" t="s">
        <v>22</v>
      </c>
      <c r="H1449" s="20" t="s">
        <v>1526</v>
      </c>
      <c r="I1449" s="73" t="s">
        <v>168</v>
      </c>
      <c r="J1449" s="73" t="s">
        <v>270</v>
      </c>
      <c r="K1449" s="73">
        <v>2018</v>
      </c>
      <c r="L1449" s="75">
        <v>43435</v>
      </c>
      <c r="M1449" s="75">
        <v>42736</v>
      </c>
      <c r="N1449" s="73"/>
      <c r="O1449" s="73" t="s">
        <v>61</v>
      </c>
      <c r="P1449" s="73" t="s">
        <v>1528</v>
      </c>
      <c r="Q1449" s="20"/>
    </row>
    <row r="1450" spans="2:17" s="77" customFormat="1">
      <c r="B1450" s="124">
        <v>691</v>
      </c>
      <c r="C1450" s="20" t="s">
        <v>1491</v>
      </c>
      <c r="D1450" s="20" t="s">
        <v>437</v>
      </c>
      <c r="E1450" s="20" t="s">
        <v>24</v>
      </c>
      <c r="F1450" s="20" t="s">
        <v>546</v>
      </c>
      <c r="G1450" s="73" t="s">
        <v>22</v>
      </c>
      <c r="H1450" s="20" t="s">
        <v>1526</v>
      </c>
      <c r="I1450" s="73" t="s">
        <v>168</v>
      </c>
      <c r="J1450" s="73" t="s">
        <v>106</v>
      </c>
      <c r="K1450" s="73">
        <v>2018</v>
      </c>
      <c r="L1450" s="75">
        <v>43435</v>
      </c>
      <c r="M1450" s="75">
        <v>42736</v>
      </c>
      <c r="N1450" s="73"/>
      <c r="O1450" s="73" t="s">
        <v>61</v>
      </c>
      <c r="P1450" s="73" t="s">
        <v>351</v>
      </c>
      <c r="Q1450" s="73"/>
    </row>
    <row r="1451" spans="2:17" s="77" customFormat="1">
      <c r="B1451" s="124">
        <v>691</v>
      </c>
      <c r="C1451" s="20" t="s">
        <v>1491</v>
      </c>
      <c r="D1451" s="20" t="s">
        <v>437</v>
      </c>
      <c r="E1451" s="20" t="s">
        <v>24</v>
      </c>
      <c r="F1451" s="20" t="s">
        <v>546</v>
      </c>
      <c r="G1451" s="73" t="s">
        <v>22</v>
      </c>
      <c r="H1451" s="20" t="s">
        <v>1526</v>
      </c>
      <c r="I1451" s="73" t="s">
        <v>168</v>
      </c>
      <c r="J1451" s="73" t="s">
        <v>96</v>
      </c>
      <c r="K1451" s="73">
        <v>2018</v>
      </c>
      <c r="L1451" s="75">
        <v>43435</v>
      </c>
      <c r="M1451" s="75">
        <v>42736</v>
      </c>
      <c r="N1451" s="73"/>
      <c r="O1451" s="73" t="s">
        <v>64</v>
      </c>
      <c r="P1451" s="73" t="s">
        <v>169</v>
      </c>
      <c r="Q1451" s="20" t="s">
        <v>1529</v>
      </c>
    </row>
    <row r="1452" spans="2:17" s="77" customFormat="1">
      <c r="B1452" s="124">
        <v>691</v>
      </c>
      <c r="C1452" s="20" t="s">
        <v>1491</v>
      </c>
      <c r="D1452" s="20" t="s">
        <v>437</v>
      </c>
      <c r="E1452" s="20" t="s">
        <v>24</v>
      </c>
      <c r="F1452" s="20" t="s">
        <v>546</v>
      </c>
      <c r="G1452" s="73" t="s">
        <v>22</v>
      </c>
      <c r="H1452" s="20" t="s">
        <v>1526</v>
      </c>
      <c r="I1452" s="73" t="s">
        <v>168</v>
      </c>
      <c r="J1452" s="73" t="s">
        <v>176</v>
      </c>
      <c r="K1452" s="73">
        <v>2018</v>
      </c>
      <c r="L1452" s="75">
        <v>43435</v>
      </c>
      <c r="M1452" s="75">
        <v>42736</v>
      </c>
      <c r="N1452" s="73"/>
      <c r="O1452" s="73" t="s">
        <v>61</v>
      </c>
      <c r="P1452" s="73" t="s">
        <v>352</v>
      </c>
      <c r="Q1452" s="20"/>
    </row>
    <row r="1453" spans="2:17" s="77" customFormat="1">
      <c r="B1453" s="124">
        <v>691</v>
      </c>
      <c r="C1453" s="20" t="s">
        <v>1491</v>
      </c>
      <c r="D1453" s="20" t="s">
        <v>437</v>
      </c>
      <c r="E1453" s="20" t="s">
        <v>24</v>
      </c>
      <c r="F1453" s="20" t="s">
        <v>546</v>
      </c>
      <c r="G1453" s="73" t="s">
        <v>22</v>
      </c>
      <c r="H1453" s="20" t="s">
        <v>1526</v>
      </c>
      <c r="I1453" s="73" t="s">
        <v>168</v>
      </c>
      <c r="J1453" s="73" t="s">
        <v>1140</v>
      </c>
      <c r="K1453" s="73">
        <v>2018</v>
      </c>
      <c r="L1453" s="75">
        <v>43435</v>
      </c>
      <c r="M1453" s="75">
        <v>42736</v>
      </c>
      <c r="N1453" s="73"/>
      <c r="O1453" s="73" t="s">
        <v>64</v>
      </c>
      <c r="P1453" s="73" t="s">
        <v>821</v>
      </c>
      <c r="Q1453" s="20"/>
    </row>
    <row r="1454" spans="2:17" s="77" customFormat="1">
      <c r="B1454" s="124">
        <v>691</v>
      </c>
      <c r="C1454" s="20" t="s">
        <v>1491</v>
      </c>
      <c r="D1454" s="20" t="s">
        <v>437</v>
      </c>
      <c r="E1454" s="20" t="s">
        <v>24</v>
      </c>
      <c r="F1454" s="20" t="s">
        <v>546</v>
      </c>
      <c r="G1454" s="73" t="s">
        <v>22</v>
      </c>
      <c r="H1454" s="20" t="s">
        <v>1526</v>
      </c>
      <c r="I1454" s="73" t="s">
        <v>168</v>
      </c>
      <c r="J1454" s="73" t="s">
        <v>119</v>
      </c>
      <c r="K1454" s="73">
        <v>2018</v>
      </c>
      <c r="L1454" s="75">
        <v>43435</v>
      </c>
      <c r="M1454" s="75">
        <v>42736</v>
      </c>
      <c r="N1454" s="73"/>
      <c r="O1454" s="73" t="s">
        <v>64</v>
      </c>
      <c r="P1454" s="73" t="s">
        <v>114</v>
      </c>
      <c r="Q1454" s="20"/>
    </row>
    <row r="1455" spans="2:17" s="77" customFormat="1">
      <c r="B1455" s="124">
        <v>691</v>
      </c>
      <c r="C1455" s="20" t="s">
        <v>1491</v>
      </c>
      <c r="D1455" s="20" t="s">
        <v>437</v>
      </c>
      <c r="E1455" s="20" t="s">
        <v>24</v>
      </c>
      <c r="F1455" s="20" t="s">
        <v>546</v>
      </c>
      <c r="G1455" s="73" t="s">
        <v>22</v>
      </c>
      <c r="H1455" s="20" t="s">
        <v>1526</v>
      </c>
      <c r="I1455" s="73" t="s">
        <v>168</v>
      </c>
      <c r="J1455" s="73" t="s">
        <v>120</v>
      </c>
      <c r="K1455" s="73">
        <v>2018</v>
      </c>
      <c r="L1455" s="75">
        <v>43435</v>
      </c>
      <c r="M1455" s="75">
        <v>42736</v>
      </c>
      <c r="N1455" s="73"/>
      <c r="O1455" s="73" t="s">
        <v>64</v>
      </c>
      <c r="P1455" s="73" t="s">
        <v>566</v>
      </c>
      <c r="Q1455" s="20"/>
    </row>
    <row r="1456" spans="2:17" s="77" customFormat="1">
      <c r="B1456" s="124">
        <v>692</v>
      </c>
      <c r="C1456" s="20" t="s">
        <v>1491</v>
      </c>
      <c r="D1456" s="20" t="s">
        <v>437</v>
      </c>
      <c r="E1456" s="20" t="s">
        <v>24</v>
      </c>
      <c r="F1456" s="73"/>
      <c r="G1456" s="73" t="s">
        <v>203</v>
      </c>
      <c r="H1456" s="73"/>
      <c r="I1456" s="73" t="s">
        <v>60</v>
      </c>
      <c r="J1456" s="20" t="s">
        <v>270</v>
      </c>
      <c r="K1456" s="73">
        <v>2018</v>
      </c>
      <c r="L1456" s="75">
        <v>43435</v>
      </c>
      <c r="M1456" s="75">
        <v>43344</v>
      </c>
      <c r="N1456" s="73"/>
      <c r="O1456" s="73" t="s">
        <v>522</v>
      </c>
      <c r="P1456" s="73"/>
      <c r="Q1456" s="39"/>
    </row>
    <row r="1457" spans="2:17" s="77" customFormat="1">
      <c r="B1457" s="124">
        <v>692</v>
      </c>
      <c r="C1457" s="20" t="s">
        <v>1491</v>
      </c>
      <c r="D1457" s="20" t="s">
        <v>437</v>
      </c>
      <c r="E1457" s="20" t="s">
        <v>24</v>
      </c>
      <c r="F1457" s="73"/>
      <c r="G1457" s="73" t="s">
        <v>203</v>
      </c>
      <c r="H1457" s="73"/>
      <c r="I1457" s="73" t="s">
        <v>60</v>
      </c>
      <c r="J1457" s="20" t="s">
        <v>60</v>
      </c>
      <c r="K1457" s="73">
        <v>2018</v>
      </c>
      <c r="L1457" s="75">
        <v>43435</v>
      </c>
      <c r="M1457" s="75">
        <v>43344</v>
      </c>
      <c r="N1457" s="73"/>
      <c r="O1457" s="74" t="s">
        <v>522</v>
      </c>
      <c r="P1457" s="73" t="s">
        <v>1530</v>
      </c>
      <c r="Q1457" s="39" t="s">
        <v>1531</v>
      </c>
    </row>
    <row r="1458" spans="2:17" s="77" customFormat="1">
      <c r="B1458" s="124">
        <v>692</v>
      </c>
      <c r="C1458" s="20" t="s">
        <v>1491</v>
      </c>
      <c r="D1458" s="20" t="s">
        <v>437</v>
      </c>
      <c r="E1458" s="20" t="s">
        <v>24</v>
      </c>
      <c r="F1458" s="73"/>
      <c r="G1458" s="73" t="s">
        <v>203</v>
      </c>
      <c r="H1458" s="73"/>
      <c r="I1458" s="73" t="s">
        <v>60</v>
      </c>
      <c r="J1458" s="20" t="s">
        <v>272</v>
      </c>
      <c r="K1458" s="73">
        <v>2018</v>
      </c>
      <c r="L1458" s="75">
        <v>43435</v>
      </c>
      <c r="M1458" s="75">
        <v>43344</v>
      </c>
      <c r="N1458" s="73"/>
      <c r="O1458" s="74" t="s">
        <v>522</v>
      </c>
      <c r="P1458" s="74" t="s">
        <v>995</v>
      </c>
      <c r="Q1458" s="39"/>
    </row>
    <row r="1459" spans="2:17" s="77" customFormat="1">
      <c r="B1459" s="124">
        <v>692</v>
      </c>
      <c r="C1459" s="20" t="s">
        <v>1491</v>
      </c>
      <c r="D1459" s="20" t="s">
        <v>437</v>
      </c>
      <c r="E1459" s="20" t="s">
        <v>24</v>
      </c>
      <c r="F1459" s="73"/>
      <c r="G1459" s="73" t="s">
        <v>203</v>
      </c>
      <c r="H1459" s="73"/>
      <c r="I1459" s="73" t="s">
        <v>60</v>
      </c>
      <c r="J1459" s="20" t="s">
        <v>496</v>
      </c>
      <c r="K1459" s="73">
        <v>2018</v>
      </c>
      <c r="L1459" s="75">
        <v>43435</v>
      </c>
      <c r="M1459" s="75">
        <v>43344</v>
      </c>
      <c r="N1459" s="73"/>
      <c r="O1459" s="74" t="s">
        <v>522</v>
      </c>
      <c r="P1459" s="74" t="s">
        <v>1532</v>
      </c>
      <c r="Q1459" s="39"/>
    </row>
    <row r="1460" spans="2:17" s="77" customFormat="1">
      <c r="B1460" s="124">
        <v>693</v>
      </c>
      <c r="C1460" s="20" t="s">
        <v>1491</v>
      </c>
      <c r="D1460" s="20" t="s">
        <v>437</v>
      </c>
      <c r="E1460" s="20" t="s">
        <v>24</v>
      </c>
      <c r="F1460" s="73"/>
      <c r="G1460" s="73" t="s">
        <v>203</v>
      </c>
      <c r="H1460" s="73"/>
      <c r="I1460" s="73" t="s">
        <v>180</v>
      </c>
      <c r="J1460" s="73" t="s">
        <v>96</v>
      </c>
      <c r="K1460" s="73">
        <v>2019</v>
      </c>
      <c r="L1460" s="75">
        <v>43497</v>
      </c>
      <c r="M1460" s="75">
        <v>43497</v>
      </c>
      <c r="N1460" s="73"/>
      <c r="O1460" s="74" t="s">
        <v>181</v>
      </c>
      <c r="P1460" s="74" t="s">
        <v>1533</v>
      </c>
      <c r="Q1460" s="39" t="s">
        <v>1534</v>
      </c>
    </row>
    <row r="1461" spans="2:17" s="77" customFormat="1">
      <c r="B1461" s="124">
        <v>694</v>
      </c>
      <c r="C1461" s="20" t="s">
        <v>1491</v>
      </c>
      <c r="D1461" s="20" t="s">
        <v>437</v>
      </c>
      <c r="E1461" s="20" t="s">
        <v>24</v>
      </c>
      <c r="F1461" s="73" t="s">
        <v>1535</v>
      </c>
      <c r="G1461" s="73" t="s">
        <v>28</v>
      </c>
      <c r="H1461" s="73" t="s">
        <v>1536</v>
      </c>
      <c r="I1461" s="73" t="s">
        <v>51</v>
      </c>
      <c r="J1461" s="20" t="s">
        <v>52</v>
      </c>
      <c r="K1461" s="73">
        <v>2019</v>
      </c>
      <c r="L1461" s="75">
        <v>43556</v>
      </c>
      <c r="M1461" s="75">
        <v>43556</v>
      </c>
      <c r="N1461" s="73"/>
      <c r="O1461" s="73"/>
      <c r="P1461" s="73"/>
      <c r="Q1461" s="39" t="s">
        <v>1537</v>
      </c>
    </row>
    <row r="1462" spans="2:17" s="77" customFormat="1">
      <c r="B1462" s="124">
        <v>695</v>
      </c>
      <c r="C1462" s="39" t="s">
        <v>1491</v>
      </c>
      <c r="D1462" s="20" t="s">
        <v>437</v>
      </c>
      <c r="E1462" s="20" t="s">
        <v>24</v>
      </c>
      <c r="F1462" s="74" t="s">
        <v>955</v>
      </c>
      <c r="G1462" s="74" t="s">
        <v>24</v>
      </c>
      <c r="H1462" s="74" t="s">
        <v>1538</v>
      </c>
      <c r="I1462" s="74" t="s">
        <v>51</v>
      </c>
      <c r="J1462" s="39" t="s">
        <v>52</v>
      </c>
      <c r="K1462" s="73">
        <v>2019</v>
      </c>
      <c r="L1462" s="75">
        <v>43586</v>
      </c>
      <c r="M1462" s="75">
        <v>43586</v>
      </c>
      <c r="N1462" s="73"/>
      <c r="O1462" s="73"/>
      <c r="P1462" s="73"/>
      <c r="Q1462" s="20" t="s">
        <v>1539</v>
      </c>
    </row>
    <row r="1463" spans="2:17" s="77" customFormat="1">
      <c r="B1463" s="124">
        <v>696</v>
      </c>
      <c r="C1463" s="20" t="s">
        <v>1491</v>
      </c>
      <c r="D1463" s="20" t="s">
        <v>437</v>
      </c>
      <c r="E1463" s="20" t="s">
        <v>24</v>
      </c>
      <c r="F1463" s="73" t="s">
        <v>1070</v>
      </c>
      <c r="G1463" s="73" t="s">
        <v>24</v>
      </c>
      <c r="H1463" s="73"/>
      <c r="I1463" s="73" t="s">
        <v>51</v>
      </c>
      <c r="J1463" s="73" t="s">
        <v>52</v>
      </c>
      <c r="K1463" s="73">
        <v>2019</v>
      </c>
      <c r="L1463" s="75">
        <v>43617</v>
      </c>
      <c r="M1463" s="75">
        <v>43617</v>
      </c>
      <c r="N1463" s="73"/>
      <c r="O1463" s="73"/>
      <c r="P1463" s="73"/>
      <c r="Q1463" s="20" t="s">
        <v>1540</v>
      </c>
    </row>
    <row r="1464" spans="2:17" s="77" customFormat="1">
      <c r="B1464" s="124">
        <v>697</v>
      </c>
      <c r="C1464" s="20" t="s">
        <v>1491</v>
      </c>
      <c r="D1464" s="20" t="s">
        <v>437</v>
      </c>
      <c r="E1464" s="20" t="s">
        <v>24</v>
      </c>
      <c r="F1464" s="73" t="s">
        <v>1126</v>
      </c>
      <c r="G1464" s="73" t="s">
        <v>24</v>
      </c>
      <c r="H1464" s="73"/>
      <c r="I1464" s="73" t="s">
        <v>51</v>
      </c>
      <c r="J1464" s="73" t="s">
        <v>52</v>
      </c>
      <c r="K1464" s="73">
        <v>2019</v>
      </c>
      <c r="L1464" s="75">
        <v>43617</v>
      </c>
      <c r="M1464" s="75">
        <v>43374</v>
      </c>
      <c r="N1464" s="73"/>
      <c r="O1464" s="73"/>
      <c r="P1464" s="73"/>
      <c r="Q1464" s="20" t="s">
        <v>1541</v>
      </c>
    </row>
    <row r="1465" spans="2:17" s="77" customFormat="1">
      <c r="B1465" s="124">
        <v>698</v>
      </c>
      <c r="C1465" s="20" t="s">
        <v>1491</v>
      </c>
      <c r="D1465" s="20" t="s">
        <v>437</v>
      </c>
      <c r="E1465" s="20" t="s">
        <v>24</v>
      </c>
      <c r="F1465" s="73" t="s">
        <v>1043</v>
      </c>
      <c r="G1465" s="73" t="s">
        <v>24</v>
      </c>
      <c r="H1465" s="73"/>
      <c r="I1465" s="73" t="s">
        <v>51</v>
      </c>
      <c r="J1465" s="73" t="s">
        <v>52</v>
      </c>
      <c r="K1465" s="73">
        <v>2019</v>
      </c>
      <c r="L1465" s="75">
        <v>43617</v>
      </c>
      <c r="M1465" s="75">
        <v>43617</v>
      </c>
      <c r="N1465" s="73"/>
      <c r="O1465" s="73"/>
      <c r="P1465" s="73"/>
      <c r="Q1465" s="73" t="s">
        <v>1542</v>
      </c>
    </row>
    <row r="1466" spans="2:17" s="77" customFormat="1">
      <c r="B1466" s="124">
        <v>699</v>
      </c>
      <c r="C1466" s="20" t="s">
        <v>1491</v>
      </c>
      <c r="D1466" s="20" t="s">
        <v>437</v>
      </c>
      <c r="E1466" s="20" t="s">
        <v>24</v>
      </c>
      <c r="F1466" s="73" t="s">
        <v>437</v>
      </c>
      <c r="G1466" s="73" t="s">
        <v>24</v>
      </c>
      <c r="H1466" s="73"/>
      <c r="I1466" s="73" t="s">
        <v>51</v>
      </c>
      <c r="J1466" s="20" t="s">
        <v>52</v>
      </c>
      <c r="K1466" s="73">
        <v>2019</v>
      </c>
      <c r="L1466" s="75">
        <v>43647</v>
      </c>
      <c r="M1466" s="75">
        <v>43617</v>
      </c>
      <c r="N1466" s="73"/>
      <c r="O1466" s="74" t="s">
        <v>61</v>
      </c>
      <c r="P1466" s="73"/>
      <c r="Q1466" s="73" t="s">
        <v>1543</v>
      </c>
    </row>
    <row r="1467" spans="2:17" s="77" customFormat="1">
      <c r="B1467" s="124">
        <v>700</v>
      </c>
      <c r="C1467" s="20" t="s">
        <v>1491</v>
      </c>
      <c r="D1467" s="20" t="s">
        <v>437</v>
      </c>
      <c r="E1467" s="20" t="s">
        <v>24</v>
      </c>
      <c r="F1467" s="73" t="s">
        <v>856</v>
      </c>
      <c r="G1467" s="73" t="s">
        <v>24</v>
      </c>
      <c r="H1467" s="73" t="s">
        <v>1544</v>
      </c>
      <c r="I1467" s="73" t="s">
        <v>51</v>
      </c>
      <c r="J1467" s="20" t="s">
        <v>52</v>
      </c>
      <c r="K1467" s="73">
        <v>2019</v>
      </c>
      <c r="L1467" s="75">
        <v>43647</v>
      </c>
      <c r="M1467" s="75">
        <v>43647</v>
      </c>
      <c r="N1467" s="73"/>
      <c r="O1467" s="73" t="s">
        <v>64</v>
      </c>
      <c r="P1467" s="73" t="s">
        <v>130</v>
      </c>
      <c r="Q1467" s="20" t="s">
        <v>1545</v>
      </c>
    </row>
    <row r="1468" spans="2:17" s="77" customFormat="1">
      <c r="B1468" s="124">
        <v>701</v>
      </c>
      <c r="C1468" s="20" t="s">
        <v>1491</v>
      </c>
      <c r="D1468" s="20" t="s">
        <v>437</v>
      </c>
      <c r="E1468" s="20" t="s">
        <v>24</v>
      </c>
      <c r="F1468" s="73" t="s">
        <v>454</v>
      </c>
      <c r="G1468" s="73" t="s">
        <v>24</v>
      </c>
      <c r="H1468" s="73"/>
      <c r="I1468" s="73" t="s">
        <v>51</v>
      </c>
      <c r="J1468" s="73" t="s">
        <v>52</v>
      </c>
      <c r="K1468" s="73">
        <v>2019</v>
      </c>
      <c r="L1468" s="75">
        <v>43678</v>
      </c>
      <c r="M1468" s="75">
        <v>43678</v>
      </c>
      <c r="N1468" s="73"/>
      <c r="O1468" s="73" t="s">
        <v>64</v>
      </c>
      <c r="P1468" s="73"/>
      <c r="Q1468" s="20" t="s">
        <v>1546</v>
      </c>
    </row>
    <row r="1469" spans="2:17" s="77" customFormat="1">
      <c r="B1469" s="124">
        <v>702</v>
      </c>
      <c r="C1469" s="20" t="s">
        <v>1491</v>
      </c>
      <c r="D1469" s="20" t="s">
        <v>437</v>
      </c>
      <c r="E1469" s="20" t="s">
        <v>24</v>
      </c>
      <c r="F1469" s="74" t="s">
        <v>1438</v>
      </c>
      <c r="G1469" s="74" t="s">
        <v>24</v>
      </c>
      <c r="H1469" s="74" t="s">
        <v>1547</v>
      </c>
      <c r="I1469" s="74" t="s">
        <v>70</v>
      </c>
      <c r="J1469" s="74" t="s">
        <v>71</v>
      </c>
      <c r="K1469" s="73">
        <v>2019</v>
      </c>
      <c r="L1469" s="75">
        <v>43739</v>
      </c>
      <c r="M1469" s="75">
        <v>43739</v>
      </c>
      <c r="N1469" s="73"/>
      <c r="O1469" s="73" t="s">
        <v>73</v>
      </c>
      <c r="P1469" s="74" t="s">
        <v>1548</v>
      </c>
      <c r="Q1469" s="73" t="s">
        <v>1549</v>
      </c>
    </row>
    <row r="1470" spans="2:17" s="77" customFormat="1">
      <c r="B1470" s="124">
        <v>702</v>
      </c>
      <c r="C1470" s="20" t="s">
        <v>1491</v>
      </c>
      <c r="D1470" s="20" t="s">
        <v>437</v>
      </c>
      <c r="E1470" s="20" t="s">
        <v>24</v>
      </c>
      <c r="F1470" s="74" t="s">
        <v>1438</v>
      </c>
      <c r="G1470" s="74" t="s">
        <v>24</v>
      </c>
      <c r="H1470" s="74" t="s">
        <v>1547</v>
      </c>
      <c r="I1470" s="74" t="s">
        <v>70</v>
      </c>
      <c r="J1470" s="74" t="s">
        <v>76</v>
      </c>
      <c r="K1470" s="73">
        <v>2019</v>
      </c>
      <c r="L1470" s="75">
        <v>43739</v>
      </c>
      <c r="M1470" s="75">
        <v>43739</v>
      </c>
      <c r="N1470" s="73"/>
      <c r="O1470" s="73" t="s">
        <v>73</v>
      </c>
      <c r="P1470" s="73" t="s">
        <v>1548</v>
      </c>
      <c r="Q1470" s="74" t="s">
        <v>682</v>
      </c>
    </row>
    <row r="1471" spans="2:17" s="77" customFormat="1">
      <c r="B1471" s="124">
        <v>702</v>
      </c>
      <c r="C1471" s="20" t="s">
        <v>1491</v>
      </c>
      <c r="D1471" s="20" t="s">
        <v>437</v>
      </c>
      <c r="E1471" s="20" t="s">
        <v>24</v>
      </c>
      <c r="F1471" s="74" t="s">
        <v>1438</v>
      </c>
      <c r="G1471" s="74" t="s">
        <v>24</v>
      </c>
      <c r="H1471" s="74" t="s">
        <v>1547</v>
      </c>
      <c r="I1471" s="74" t="s">
        <v>70</v>
      </c>
      <c r="J1471" s="74" t="s">
        <v>77</v>
      </c>
      <c r="K1471" s="73">
        <v>2019</v>
      </c>
      <c r="L1471" s="75">
        <v>43739</v>
      </c>
      <c r="M1471" s="75">
        <v>43739</v>
      </c>
      <c r="N1471" s="73"/>
      <c r="O1471" s="73" t="s">
        <v>73</v>
      </c>
      <c r="P1471" s="73" t="s">
        <v>1548</v>
      </c>
      <c r="Q1471" s="74" t="s">
        <v>682</v>
      </c>
    </row>
    <row r="1472" spans="2:17" s="77" customFormat="1">
      <c r="B1472" s="124">
        <v>702</v>
      </c>
      <c r="C1472" s="20" t="s">
        <v>1491</v>
      </c>
      <c r="D1472" s="20" t="s">
        <v>437</v>
      </c>
      <c r="E1472" s="20" t="s">
        <v>24</v>
      </c>
      <c r="F1472" s="74" t="s">
        <v>1438</v>
      </c>
      <c r="G1472" s="74" t="s">
        <v>24</v>
      </c>
      <c r="H1472" s="74" t="s">
        <v>1547</v>
      </c>
      <c r="I1472" s="74" t="s">
        <v>70</v>
      </c>
      <c r="J1472" s="39" t="s">
        <v>1550</v>
      </c>
      <c r="K1472" s="73">
        <v>2019</v>
      </c>
      <c r="L1472" s="75">
        <v>43739</v>
      </c>
      <c r="M1472" s="75">
        <v>43739</v>
      </c>
      <c r="N1472" s="74"/>
      <c r="O1472" s="74" t="s">
        <v>73</v>
      </c>
      <c r="P1472" s="74" t="s">
        <v>1551</v>
      </c>
      <c r="Q1472" s="74" t="s">
        <v>682</v>
      </c>
    </row>
    <row r="1473" spans="2:17" s="77" customFormat="1">
      <c r="B1473" s="124">
        <v>702</v>
      </c>
      <c r="C1473" s="20" t="s">
        <v>1491</v>
      </c>
      <c r="D1473" s="20" t="s">
        <v>437</v>
      </c>
      <c r="E1473" s="20" t="s">
        <v>24</v>
      </c>
      <c r="F1473" s="74" t="s">
        <v>1438</v>
      </c>
      <c r="G1473" s="74" t="s">
        <v>24</v>
      </c>
      <c r="H1473" s="74" t="s">
        <v>1547</v>
      </c>
      <c r="I1473" s="74" t="s">
        <v>70</v>
      </c>
      <c r="J1473" s="39" t="s">
        <v>79</v>
      </c>
      <c r="K1473" s="73">
        <v>2019</v>
      </c>
      <c r="L1473" s="75">
        <v>43739</v>
      </c>
      <c r="M1473" s="75">
        <v>43739</v>
      </c>
      <c r="N1473" s="73"/>
      <c r="O1473" s="73" t="s">
        <v>73</v>
      </c>
      <c r="P1473" s="73" t="s">
        <v>1548</v>
      </c>
      <c r="Q1473" s="74" t="s">
        <v>682</v>
      </c>
    </row>
    <row r="1474" spans="2:17" s="77" customFormat="1">
      <c r="B1474" s="124">
        <v>703</v>
      </c>
      <c r="C1474" s="20" t="s">
        <v>1491</v>
      </c>
      <c r="D1474" s="20" t="s">
        <v>437</v>
      </c>
      <c r="E1474" s="20" t="s">
        <v>24</v>
      </c>
      <c r="F1474" s="73" t="s">
        <v>129</v>
      </c>
      <c r="G1474" s="73" t="s">
        <v>22</v>
      </c>
      <c r="H1474" s="73" t="s">
        <v>1552</v>
      </c>
      <c r="I1474" s="73" t="s">
        <v>51</v>
      </c>
      <c r="J1474" s="20" t="s">
        <v>52</v>
      </c>
      <c r="K1474" s="73">
        <v>2019</v>
      </c>
      <c r="L1474" s="75">
        <v>43800</v>
      </c>
      <c r="M1474" s="75">
        <v>43678</v>
      </c>
      <c r="N1474" s="74"/>
      <c r="O1474" s="74" t="s">
        <v>93</v>
      </c>
      <c r="P1474" s="74"/>
      <c r="Q1474" s="74" t="s">
        <v>682</v>
      </c>
    </row>
    <row r="1475" spans="2:17" s="77" customFormat="1">
      <c r="B1475" s="124">
        <v>703</v>
      </c>
      <c r="C1475" s="20" t="s">
        <v>1491</v>
      </c>
      <c r="D1475" s="20" t="s">
        <v>437</v>
      </c>
      <c r="E1475" s="20" t="s">
        <v>24</v>
      </c>
      <c r="F1475" s="73" t="s">
        <v>129</v>
      </c>
      <c r="G1475" s="73" t="s">
        <v>22</v>
      </c>
      <c r="H1475" s="73" t="s">
        <v>1552</v>
      </c>
      <c r="I1475" s="73" t="s">
        <v>51</v>
      </c>
      <c r="J1475" s="74" t="s">
        <v>145</v>
      </c>
      <c r="K1475" s="73">
        <v>2019</v>
      </c>
      <c r="L1475" s="75">
        <v>43800</v>
      </c>
      <c r="M1475" s="75">
        <v>43678</v>
      </c>
      <c r="N1475" s="74"/>
      <c r="O1475" s="74" t="s">
        <v>93</v>
      </c>
      <c r="P1475" s="74" t="s">
        <v>698</v>
      </c>
      <c r="Q1475" s="20" t="s">
        <v>1553</v>
      </c>
    </row>
    <row r="1476" spans="2:17" s="77" customFormat="1">
      <c r="B1476" s="124">
        <v>704</v>
      </c>
      <c r="C1476" s="20" t="s">
        <v>1491</v>
      </c>
      <c r="D1476" s="20" t="s">
        <v>437</v>
      </c>
      <c r="E1476" s="20" t="s">
        <v>24</v>
      </c>
      <c r="F1476" s="73"/>
      <c r="G1476" s="74" t="s">
        <v>203</v>
      </c>
      <c r="H1476" s="73"/>
      <c r="I1476" s="74" t="s">
        <v>60</v>
      </c>
      <c r="J1476" s="39" t="s">
        <v>60</v>
      </c>
      <c r="K1476" s="73">
        <v>2019</v>
      </c>
      <c r="L1476" s="75">
        <v>43800</v>
      </c>
      <c r="M1476" s="75">
        <v>43831</v>
      </c>
      <c r="N1476" s="74"/>
      <c r="O1476" s="74" t="s">
        <v>181</v>
      </c>
      <c r="P1476" s="74" t="s">
        <v>383</v>
      </c>
      <c r="Q1476" s="20"/>
    </row>
    <row r="1477" spans="2:17" s="77" customFormat="1">
      <c r="B1477" s="124">
        <v>705</v>
      </c>
      <c r="C1477" s="20" t="s">
        <v>1491</v>
      </c>
      <c r="D1477" s="20" t="s">
        <v>437</v>
      </c>
      <c r="E1477" s="20" t="s">
        <v>24</v>
      </c>
      <c r="F1477" s="73" t="s">
        <v>199</v>
      </c>
      <c r="G1477" s="73" t="s">
        <v>22</v>
      </c>
      <c r="H1477" s="74" t="s">
        <v>1582</v>
      </c>
      <c r="I1477" s="74" t="s">
        <v>70</v>
      </c>
      <c r="J1477" s="39" t="s">
        <v>71</v>
      </c>
      <c r="K1477" s="73">
        <v>2019</v>
      </c>
      <c r="L1477" s="75">
        <v>43800</v>
      </c>
      <c r="M1477" s="75">
        <v>43922</v>
      </c>
      <c r="N1477" s="74"/>
      <c r="O1477" s="74" t="s">
        <v>443</v>
      </c>
      <c r="P1477" s="74"/>
      <c r="Q1477" s="74" t="s">
        <v>1554</v>
      </c>
    </row>
    <row r="1478" spans="2:17" s="77" customFormat="1">
      <c r="B1478" s="124">
        <v>705</v>
      </c>
      <c r="C1478" s="20" t="s">
        <v>1491</v>
      </c>
      <c r="D1478" s="20" t="s">
        <v>437</v>
      </c>
      <c r="E1478" s="20" t="s">
        <v>24</v>
      </c>
      <c r="F1478" s="73" t="s">
        <v>199</v>
      </c>
      <c r="G1478" s="73" t="s">
        <v>22</v>
      </c>
      <c r="H1478" s="74" t="s">
        <v>1582</v>
      </c>
      <c r="I1478" s="74" t="s">
        <v>70</v>
      </c>
      <c r="J1478" s="39" t="s">
        <v>76</v>
      </c>
      <c r="K1478" s="73">
        <v>2019</v>
      </c>
      <c r="L1478" s="75">
        <v>43800</v>
      </c>
      <c r="M1478" s="75">
        <v>43922</v>
      </c>
      <c r="N1478" s="74"/>
      <c r="O1478" s="74" t="s">
        <v>443</v>
      </c>
      <c r="P1478" s="74"/>
      <c r="Q1478" s="74" t="s">
        <v>682</v>
      </c>
    </row>
    <row r="1479" spans="2:17" s="77" customFormat="1">
      <c r="B1479" s="124">
        <v>705</v>
      </c>
      <c r="C1479" s="20" t="s">
        <v>1491</v>
      </c>
      <c r="D1479" s="20" t="s">
        <v>437</v>
      </c>
      <c r="E1479" s="20" t="s">
        <v>24</v>
      </c>
      <c r="F1479" s="73" t="s">
        <v>199</v>
      </c>
      <c r="G1479" s="73" t="s">
        <v>22</v>
      </c>
      <c r="H1479" s="74" t="s">
        <v>1582</v>
      </c>
      <c r="I1479" s="74" t="s">
        <v>70</v>
      </c>
      <c r="J1479" s="39" t="s">
        <v>77</v>
      </c>
      <c r="K1479" s="73">
        <v>2019</v>
      </c>
      <c r="L1479" s="75">
        <v>43800</v>
      </c>
      <c r="M1479" s="75">
        <v>43922</v>
      </c>
      <c r="N1479" s="74"/>
      <c r="O1479" s="74" t="s">
        <v>443</v>
      </c>
      <c r="P1479" s="74"/>
      <c r="Q1479" s="74" t="s">
        <v>682</v>
      </c>
    </row>
    <row r="1480" spans="2:17" s="77" customFormat="1">
      <c r="B1480" s="124">
        <v>705</v>
      </c>
      <c r="C1480" s="20" t="s">
        <v>1491</v>
      </c>
      <c r="D1480" s="20" t="s">
        <v>437</v>
      </c>
      <c r="E1480" s="20" t="s">
        <v>24</v>
      </c>
      <c r="F1480" s="73" t="s">
        <v>199</v>
      </c>
      <c r="G1480" s="73" t="s">
        <v>22</v>
      </c>
      <c r="H1480" s="74" t="s">
        <v>1582</v>
      </c>
      <c r="I1480" s="74" t="s">
        <v>70</v>
      </c>
      <c r="J1480" s="39" t="s">
        <v>79</v>
      </c>
      <c r="K1480" s="73">
        <v>2019</v>
      </c>
      <c r="L1480" s="75">
        <v>43800</v>
      </c>
      <c r="M1480" s="75">
        <v>43922</v>
      </c>
      <c r="N1480" s="74"/>
      <c r="O1480" s="74" t="s">
        <v>443</v>
      </c>
      <c r="P1480" s="74"/>
      <c r="Q1480" s="74" t="s">
        <v>682</v>
      </c>
    </row>
    <row r="1481" spans="2:17" s="77" customFormat="1">
      <c r="B1481" s="124">
        <v>706</v>
      </c>
      <c r="C1481" s="20" t="s">
        <v>1491</v>
      </c>
      <c r="D1481" s="20" t="s">
        <v>437</v>
      </c>
      <c r="E1481" s="20" t="s">
        <v>24</v>
      </c>
      <c r="F1481" s="73"/>
      <c r="G1481" s="74" t="s">
        <v>203</v>
      </c>
      <c r="H1481" s="73"/>
      <c r="I1481" s="74" t="s">
        <v>60</v>
      </c>
      <c r="J1481" s="39" t="s">
        <v>60</v>
      </c>
      <c r="K1481" s="73">
        <v>2020</v>
      </c>
      <c r="L1481" s="75">
        <v>43862</v>
      </c>
      <c r="M1481" s="75">
        <v>43862</v>
      </c>
      <c r="N1481" s="74"/>
      <c r="O1481" s="74" t="s">
        <v>61</v>
      </c>
      <c r="P1481" s="73" t="s">
        <v>340</v>
      </c>
      <c r="Q1481" s="39"/>
    </row>
    <row r="1482" spans="2:17" s="77" customFormat="1">
      <c r="B1482" s="124">
        <v>707</v>
      </c>
      <c r="C1482" s="20" t="s">
        <v>1491</v>
      </c>
      <c r="D1482" s="20" t="s">
        <v>437</v>
      </c>
      <c r="E1482" s="20" t="s">
        <v>24</v>
      </c>
      <c r="F1482" s="74" t="s">
        <v>546</v>
      </c>
      <c r="G1482" s="74" t="s">
        <v>22</v>
      </c>
      <c r="H1482" s="74" t="s">
        <v>1526</v>
      </c>
      <c r="I1482" s="74" t="s">
        <v>51</v>
      </c>
      <c r="J1482" s="39" t="s">
        <v>52</v>
      </c>
      <c r="K1482" s="73">
        <v>2020</v>
      </c>
      <c r="L1482" s="75">
        <v>43891</v>
      </c>
      <c r="M1482" s="75">
        <v>43891</v>
      </c>
      <c r="N1482" s="74"/>
      <c r="O1482" s="74"/>
      <c r="P1482" s="74"/>
      <c r="Q1482" s="39" t="s">
        <v>1555</v>
      </c>
    </row>
    <row r="1483" spans="2:17" s="77" customFormat="1">
      <c r="B1483" s="124">
        <v>708</v>
      </c>
      <c r="C1483" s="20" t="s">
        <v>1491</v>
      </c>
      <c r="D1483" s="20" t="s">
        <v>437</v>
      </c>
      <c r="E1483" s="20" t="s">
        <v>24</v>
      </c>
      <c r="F1483" s="73" t="s">
        <v>1535</v>
      </c>
      <c r="G1483" s="73" t="s">
        <v>28</v>
      </c>
      <c r="H1483" s="73" t="s">
        <v>1536</v>
      </c>
      <c r="I1483" s="73" t="s">
        <v>51</v>
      </c>
      <c r="J1483" s="20" t="s">
        <v>155</v>
      </c>
      <c r="K1483" s="73">
        <v>2020</v>
      </c>
      <c r="L1483" s="75">
        <v>43922</v>
      </c>
      <c r="M1483" s="75">
        <v>43252</v>
      </c>
      <c r="N1483" s="74"/>
      <c r="O1483" s="74" t="s">
        <v>93</v>
      </c>
      <c r="P1483" s="74" t="s">
        <v>97</v>
      </c>
      <c r="Q1483" s="39"/>
    </row>
    <row r="1484" spans="2:17" s="77" customFormat="1">
      <c r="B1484" s="124">
        <v>708</v>
      </c>
      <c r="C1484" s="20" t="s">
        <v>1491</v>
      </c>
      <c r="D1484" s="20" t="s">
        <v>437</v>
      </c>
      <c r="E1484" s="20" t="s">
        <v>24</v>
      </c>
      <c r="F1484" s="73" t="s">
        <v>1535</v>
      </c>
      <c r="G1484" s="73" t="s">
        <v>28</v>
      </c>
      <c r="H1484" s="73" t="s">
        <v>1536</v>
      </c>
      <c r="I1484" s="73" t="s">
        <v>51</v>
      </c>
      <c r="J1484" s="20" t="s">
        <v>186</v>
      </c>
      <c r="K1484" s="73">
        <v>2020</v>
      </c>
      <c r="L1484" s="75">
        <v>43922</v>
      </c>
      <c r="M1484" s="75">
        <v>43252</v>
      </c>
      <c r="N1484" s="73"/>
      <c r="O1484" s="74" t="s">
        <v>93</v>
      </c>
      <c r="P1484" s="74" t="s">
        <v>776</v>
      </c>
      <c r="Q1484" s="20" t="s">
        <v>1556</v>
      </c>
    </row>
    <row r="1485" spans="2:17" s="77" customFormat="1">
      <c r="B1485" s="124">
        <v>708</v>
      </c>
      <c r="C1485" s="20" t="s">
        <v>1491</v>
      </c>
      <c r="D1485" s="20" t="s">
        <v>437</v>
      </c>
      <c r="E1485" s="20" t="s">
        <v>24</v>
      </c>
      <c r="F1485" s="73" t="s">
        <v>1535</v>
      </c>
      <c r="G1485" s="73" t="s">
        <v>28</v>
      </c>
      <c r="H1485" s="73" t="s">
        <v>1536</v>
      </c>
      <c r="I1485" s="73" t="s">
        <v>51</v>
      </c>
      <c r="J1485" s="20" t="s">
        <v>260</v>
      </c>
      <c r="K1485" s="73">
        <v>2020</v>
      </c>
      <c r="L1485" s="75">
        <v>43922</v>
      </c>
      <c r="M1485" s="75">
        <v>43252</v>
      </c>
      <c r="N1485" s="74"/>
      <c r="O1485" s="74" t="s">
        <v>93</v>
      </c>
      <c r="P1485" s="74" t="s">
        <v>774</v>
      </c>
      <c r="Q1485" s="20"/>
    </row>
    <row r="1486" spans="2:17" s="77" customFormat="1">
      <c r="B1486" s="124">
        <v>708</v>
      </c>
      <c r="C1486" s="20" t="s">
        <v>1491</v>
      </c>
      <c r="D1486" s="20" t="s">
        <v>437</v>
      </c>
      <c r="E1486" s="20" t="s">
        <v>24</v>
      </c>
      <c r="F1486" s="73" t="s">
        <v>1535</v>
      </c>
      <c r="G1486" s="73" t="s">
        <v>28</v>
      </c>
      <c r="H1486" s="73" t="s">
        <v>1536</v>
      </c>
      <c r="I1486" s="73" t="s">
        <v>51</v>
      </c>
      <c r="J1486" s="20" t="s">
        <v>136</v>
      </c>
      <c r="K1486" s="73">
        <v>2020</v>
      </c>
      <c r="L1486" s="75">
        <v>43922</v>
      </c>
      <c r="M1486" s="75">
        <v>43252</v>
      </c>
      <c r="N1486" s="74"/>
      <c r="O1486" s="74" t="s">
        <v>93</v>
      </c>
      <c r="P1486" s="74" t="s">
        <v>241</v>
      </c>
      <c r="Q1486" s="20"/>
    </row>
    <row r="1487" spans="2:17" s="77" customFormat="1">
      <c r="B1487" s="124">
        <v>708</v>
      </c>
      <c r="C1487" s="20" t="s">
        <v>1491</v>
      </c>
      <c r="D1487" s="20" t="s">
        <v>437</v>
      </c>
      <c r="E1487" s="20" t="s">
        <v>24</v>
      </c>
      <c r="F1487" s="73" t="s">
        <v>1535</v>
      </c>
      <c r="G1487" s="73" t="s">
        <v>28</v>
      </c>
      <c r="H1487" s="73" t="s">
        <v>1536</v>
      </c>
      <c r="I1487" s="73" t="s">
        <v>51</v>
      </c>
      <c r="J1487" s="20" t="s">
        <v>242</v>
      </c>
      <c r="K1487" s="73">
        <v>2020</v>
      </c>
      <c r="L1487" s="75">
        <v>43922</v>
      </c>
      <c r="M1487" s="75">
        <v>43252</v>
      </c>
      <c r="N1487" s="74"/>
      <c r="O1487" s="74" t="s">
        <v>93</v>
      </c>
      <c r="P1487" s="74" t="s">
        <v>243</v>
      </c>
      <c r="Q1487" s="20"/>
    </row>
    <row r="1488" spans="2:17" s="77" customFormat="1">
      <c r="B1488" s="124">
        <v>709</v>
      </c>
      <c r="C1488" s="39" t="s">
        <v>1491</v>
      </c>
      <c r="D1488" s="39" t="s">
        <v>437</v>
      </c>
      <c r="E1488" s="39" t="s">
        <v>24</v>
      </c>
      <c r="F1488" s="74" t="s">
        <v>57</v>
      </c>
      <c r="G1488" s="74" t="s">
        <v>20</v>
      </c>
      <c r="H1488" s="74" t="s">
        <v>1509</v>
      </c>
      <c r="I1488" s="74" t="s">
        <v>51</v>
      </c>
      <c r="J1488" s="39" t="s">
        <v>52</v>
      </c>
      <c r="K1488" s="73">
        <v>2020</v>
      </c>
      <c r="L1488" s="75">
        <v>43952</v>
      </c>
      <c r="M1488" s="75">
        <v>43952</v>
      </c>
      <c r="N1488" s="73"/>
      <c r="O1488" s="73"/>
      <c r="P1488" s="73"/>
      <c r="Q1488" s="39" t="s">
        <v>1557</v>
      </c>
    </row>
    <row r="1489" spans="2:17" s="77" customFormat="1">
      <c r="B1489" s="124">
        <v>710</v>
      </c>
      <c r="C1489" s="39" t="s">
        <v>1491</v>
      </c>
      <c r="D1489" s="39" t="s">
        <v>437</v>
      </c>
      <c r="E1489" s="39" t="s">
        <v>24</v>
      </c>
      <c r="F1489" s="39" t="s">
        <v>437</v>
      </c>
      <c r="G1489" s="39" t="s">
        <v>24</v>
      </c>
      <c r="H1489" s="74"/>
      <c r="I1489" s="74" t="s">
        <v>70</v>
      </c>
      <c r="J1489" s="39" t="s">
        <v>71</v>
      </c>
      <c r="K1489" s="73">
        <v>2020</v>
      </c>
      <c r="L1489" s="75">
        <v>44044</v>
      </c>
      <c r="M1489" s="75">
        <v>44044</v>
      </c>
      <c r="N1489" s="39"/>
      <c r="O1489" s="74" t="s">
        <v>443</v>
      </c>
      <c r="P1489" s="74"/>
      <c r="Q1489" s="39" t="s">
        <v>1558</v>
      </c>
    </row>
    <row r="1490" spans="2:17" s="77" customFormat="1">
      <c r="B1490" s="124">
        <v>710</v>
      </c>
      <c r="C1490" s="39" t="s">
        <v>1491</v>
      </c>
      <c r="D1490" s="39" t="s">
        <v>437</v>
      </c>
      <c r="E1490" s="39" t="s">
        <v>24</v>
      </c>
      <c r="F1490" s="39" t="s">
        <v>437</v>
      </c>
      <c r="G1490" s="39" t="s">
        <v>24</v>
      </c>
      <c r="H1490" s="74"/>
      <c r="I1490" s="74" t="s">
        <v>70</v>
      </c>
      <c r="J1490" s="39" t="s">
        <v>76</v>
      </c>
      <c r="K1490" s="73">
        <v>2020</v>
      </c>
      <c r="L1490" s="75">
        <v>44044</v>
      </c>
      <c r="M1490" s="75">
        <v>44044</v>
      </c>
      <c r="N1490" s="39"/>
      <c r="O1490" s="74" t="s">
        <v>443</v>
      </c>
      <c r="P1490" s="74"/>
      <c r="Q1490" s="39"/>
    </row>
    <row r="1491" spans="2:17" s="77" customFormat="1">
      <c r="B1491" s="124">
        <v>710</v>
      </c>
      <c r="C1491" s="39" t="s">
        <v>1491</v>
      </c>
      <c r="D1491" s="39" t="s">
        <v>437</v>
      </c>
      <c r="E1491" s="39" t="s">
        <v>24</v>
      </c>
      <c r="F1491" s="39" t="s">
        <v>437</v>
      </c>
      <c r="G1491" s="39" t="s">
        <v>24</v>
      </c>
      <c r="H1491" s="74"/>
      <c r="I1491" s="74" t="s">
        <v>70</v>
      </c>
      <c r="J1491" s="39" t="s">
        <v>77</v>
      </c>
      <c r="K1491" s="73">
        <v>2020</v>
      </c>
      <c r="L1491" s="75">
        <v>44044</v>
      </c>
      <c r="M1491" s="75">
        <v>44044</v>
      </c>
      <c r="N1491" s="39"/>
      <c r="O1491" s="74" t="s">
        <v>443</v>
      </c>
      <c r="P1491" s="74"/>
      <c r="Q1491" s="39"/>
    </row>
    <row r="1492" spans="2:17" s="77" customFormat="1">
      <c r="B1492" s="124">
        <v>710</v>
      </c>
      <c r="C1492" s="39" t="s">
        <v>1491</v>
      </c>
      <c r="D1492" s="39" t="s">
        <v>437</v>
      </c>
      <c r="E1492" s="39" t="s">
        <v>24</v>
      </c>
      <c r="F1492" s="39" t="s">
        <v>437</v>
      </c>
      <c r="G1492" s="39" t="s">
        <v>24</v>
      </c>
      <c r="H1492" s="74"/>
      <c r="I1492" s="74" t="s">
        <v>70</v>
      </c>
      <c r="J1492" s="39" t="s">
        <v>79</v>
      </c>
      <c r="K1492" s="73">
        <v>2020</v>
      </c>
      <c r="L1492" s="75">
        <v>44044</v>
      </c>
      <c r="M1492" s="75">
        <v>44044</v>
      </c>
      <c r="N1492" s="39"/>
      <c r="O1492" s="74" t="s">
        <v>443</v>
      </c>
      <c r="P1492" s="74"/>
      <c r="Q1492" s="39"/>
    </row>
    <row r="1493" spans="2:17" s="77" customFormat="1">
      <c r="B1493" s="124">
        <v>710</v>
      </c>
      <c r="C1493" s="39" t="s">
        <v>1491</v>
      </c>
      <c r="D1493" s="39" t="s">
        <v>437</v>
      </c>
      <c r="E1493" s="39" t="s">
        <v>24</v>
      </c>
      <c r="F1493" s="39" t="s">
        <v>437</v>
      </c>
      <c r="G1493" s="39" t="s">
        <v>24</v>
      </c>
      <c r="H1493" s="74"/>
      <c r="I1493" s="74" t="s">
        <v>70</v>
      </c>
      <c r="J1493" s="39" t="s">
        <v>174</v>
      </c>
      <c r="K1493" s="73">
        <v>2020</v>
      </c>
      <c r="L1493" s="75">
        <v>44044</v>
      </c>
      <c r="M1493" s="75">
        <v>44044</v>
      </c>
      <c r="N1493" s="39"/>
      <c r="O1493" s="74" t="s">
        <v>713</v>
      </c>
      <c r="P1493" s="74"/>
      <c r="Q1493" s="39"/>
    </row>
    <row r="1494" spans="2:17" s="77" customFormat="1">
      <c r="B1494" s="124">
        <v>710</v>
      </c>
      <c r="C1494" s="39" t="s">
        <v>1491</v>
      </c>
      <c r="D1494" s="39" t="s">
        <v>437</v>
      </c>
      <c r="E1494" s="39" t="s">
        <v>24</v>
      </c>
      <c r="F1494" s="39" t="s">
        <v>437</v>
      </c>
      <c r="G1494" s="39" t="s">
        <v>24</v>
      </c>
      <c r="H1494" s="74"/>
      <c r="I1494" s="74" t="s">
        <v>70</v>
      </c>
      <c r="J1494" s="39" t="s">
        <v>174</v>
      </c>
      <c r="K1494" s="73">
        <v>2020</v>
      </c>
      <c r="L1494" s="75">
        <v>44044</v>
      </c>
      <c r="M1494" s="75">
        <v>44044</v>
      </c>
      <c r="N1494" s="20"/>
      <c r="O1494" s="74" t="s">
        <v>1559</v>
      </c>
      <c r="P1494" s="73"/>
      <c r="Q1494" s="20"/>
    </row>
    <row r="1495" spans="2:17" s="77" customFormat="1">
      <c r="B1495" s="124">
        <v>711</v>
      </c>
      <c r="C1495" s="39" t="s">
        <v>1491</v>
      </c>
      <c r="D1495" s="39" t="s">
        <v>437</v>
      </c>
      <c r="E1495" s="39" t="s">
        <v>24</v>
      </c>
      <c r="F1495" s="74" t="s">
        <v>199</v>
      </c>
      <c r="G1495" s="74" t="s">
        <v>22</v>
      </c>
      <c r="H1495" s="74" t="s">
        <v>1582</v>
      </c>
      <c r="I1495" s="74" t="s">
        <v>180</v>
      </c>
      <c r="J1495" s="20" t="s">
        <v>837</v>
      </c>
      <c r="K1495" s="73">
        <v>2020</v>
      </c>
      <c r="L1495" s="75">
        <v>44075</v>
      </c>
      <c r="M1495" s="75">
        <v>44075</v>
      </c>
      <c r="N1495" s="73"/>
      <c r="O1495" s="73"/>
      <c r="P1495" s="73"/>
      <c r="Q1495" s="20" t="s">
        <v>1560</v>
      </c>
    </row>
    <row r="1496" spans="2:17" s="77" customFormat="1">
      <c r="B1496" s="124">
        <v>712</v>
      </c>
      <c r="C1496" s="39" t="s">
        <v>1491</v>
      </c>
      <c r="D1496" s="39" t="s">
        <v>437</v>
      </c>
      <c r="E1496" s="39" t="s">
        <v>24</v>
      </c>
      <c r="F1496" s="39" t="s">
        <v>989</v>
      </c>
      <c r="G1496" s="39" t="s">
        <v>24</v>
      </c>
      <c r="H1496" s="74" t="s">
        <v>1561</v>
      </c>
      <c r="I1496" s="74" t="s">
        <v>51</v>
      </c>
      <c r="J1496" s="39" t="s">
        <v>52</v>
      </c>
      <c r="K1496" s="73">
        <v>2020</v>
      </c>
      <c r="L1496" s="75">
        <v>44105</v>
      </c>
      <c r="M1496" s="75">
        <v>44105</v>
      </c>
      <c r="N1496" s="20"/>
      <c r="O1496" s="73"/>
      <c r="P1496" s="73"/>
      <c r="Q1496" s="39" t="s">
        <v>69</v>
      </c>
    </row>
    <row r="1497" spans="2:17" s="77" customFormat="1">
      <c r="B1497" s="124">
        <v>713</v>
      </c>
      <c r="C1497" s="20" t="s">
        <v>1491</v>
      </c>
      <c r="D1497" s="20" t="s">
        <v>437</v>
      </c>
      <c r="E1497" s="20" t="s">
        <v>24</v>
      </c>
      <c r="F1497" s="73" t="s">
        <v>199</v>
      </c>
      <c r="G1497" s="73" t="s">
        <v>22</v>
      </c>
      <c r="H1497" s="74" t="s">
        <v>1582</v>
      </c>
      <c r="I1497" s="73" t="s">
        <v>51</v>
      </c>
      <c r="J1497" s="20" t="s">
        <v>78</v>
      </c>
      <c r="K1497" s="73">
        <v>2020</v>
      </c>
      <c r="L1497" s="75">
        <v>44166</v>
      </c>
      <c r="M1497" s="75">
        <v>43586</v>
      </c>
      <c r="N1497" s="73"/>
      <c r="O1497" s="74" t="s">
        <v>64</v>
      </c>
      <c r="P1497" s="74" t="s">
        <v>1078</v>
      </c>
      <c r="Q1497" s="20" t="s">
        <v>1562</v>
      </c>
    </row>
    <row r="1498" spans="2:17" s="77" customFormat="1">
      <c r="B1498" s="124">
        <v>713</v>
      </c>
      <c r="C1498" s="20" t="s">
        <v>1491</v>
      </c>
      <c r="D1498" s="20" t="s">
        <v>437</v>
      </c>
      <c r="E1498" s="20" t="s">
        <v>24</v>
      </c>
      <c r="F1498" s="73" t="s">
        <v>199</v>
      </c>
      <c r="G1498" s="73" t="s">
        <v>22</v>
      </c>
      <c r="H1498" s="74" t="s">
        <v>1582</v>
      </c>
      <c r="I1498" s="73" t="s">
        <v>51</v>
      </c>
      <c r="J1498" s="20" t="s">
        <v>96</v>
      </c>
      <c r="K1498" s="73">
        <v>2020</v>
      </c>
      <c r="L1498" s="75">
        <v>44166</v>
      </c>
      <c r="M1498" s="75">
        <v>43586</v>
      </c>
      <c r="N1498" s="73"/>
      <c r="O1498" s="74" t="s">
        <v>64</v>
      </c>
      <c r="P1498" s="74"/>
      <c r="Q1498" s="20"/>
    </row>
    <row r="1499" spans="2:17" s="77" customFormat="1">
      <c r="B1499" s="124">
        <v>713</v>
      </c>
      <c r="C1499" s="20" t="s">
        <v>1491</v>
      </c>
      <c r="D1499" s="20" t="s">
        <v>437</v>
      </c>
      <c r="E1499" s="20" t="s">
        <v>24</v>
      </c>
      <c r="F1499" s="73" t="s">
        <v>199</v>
      </c>
      <c r="G1499" s="73" t="s">
        <v>22</v>
      </c>
      <c r="H1499" s="74" t="s">
        <v>1582</v>
      </c>
      <c r="I1499" s="73" t="s">
        <v>51</v>
      </c>
      <c r="J1499" s="20" t="s">
        <v>117</v>
      </c>
      <c r="K1499" s="73">
        <v>2020</v>
      </c>
      <c r="L1499" s="75">
        <v>44166</v>
      </c>
      <c r="M1499" s="75">
        <v>43586</v>
      </c>
      <c r="N1499" s="73"/>
      <c r="O1499" s="73" t="s">
        <v>64</v>
      </c>
      <c r="P1499" s="73" t="s">
        <v>118</v>
      </c>
      <c r="Q1499" s="20"/>
    </row>
    <row r="1500" spans="2:17" s="77" customFormat="1">
      <c r="B1500" s="124">
        <v>714</v>
      </c>
      <c r="C1500" s="39" t="s">
        <v>1491</v>
      </c>
      <c r="D1500" s="39" t="s">
        <v>437</v>
      </c>
      <c r="E1500" s="39" t="s">
        <v>24</v>
      </c>
      <c r="F1500" s="74" t="s">
        <v>856</v>
      </c>
      <c r="G1500" s="74" t="s">
        <v>24</v>
      </c>
      <c r="H1500" s="74" t="s">
        <v>1544</v>
      </c>
      <c r="I1500" s="74" t="s">
        <v>70</v>
      </c>
      <c r="J1500" s="39" t="s">
        <v>1063</v>
      </c>
      <c r="K1500" s="73">
        <v>2020</v>
      </c>
      <c r="L1500" s="75">
        <v>44166</v>
      </c>
      <c r="M1500" s="75">
        <v>44013</v>
      </c>
      <c r="N1500" s="73"/>
      <c r="O1500" s="73" t="s">
        <v>939</v>
      </c>
      <c r="P1500" s="73" t="s">
        <v>940</v>
      </c>
      <c r="Q1500" s="20" t="s">
        <v>1563</v>
      </c>
    </row>
    <row r="1501" spans="2:17" s="77" customFormat="1">
      <c r="B1501" s="124">
        <v>715</v>
      </c>
      <c r="C1501" s="39" t="s">
        <v>1491</v>
      </c>
      <c r="D1501" s="39" t="s">
        <v>437</v>
      </c>
      <c r="E1501" s="39" t="s">
        <v>24</v>
      </c>
      <c r="F1501" s="74" t="s">
        <v>454</v>
      </c>
      <c r="G1501" s="74" t="s">
        <v>24</v>
      </c>
      <c r="H1501" s="74" t="s">
        <v>1564</v>
      </c>
      <c r="I1501" s="74" t="s">
        <v>70</v>
      </c>
      <c r="J1501" s="39" t="s">
        <v>71</v>
      </c>
      <c r="K1501" s="73">
        <v>2020</v>
      </c>
      <c r="L1501" s="92">
        <v>44166</v>
      </c>
      <c r="M1501" s="92">
        <v>44136</v>
      </c>
      <c r="N1501" s="74"/>
      <c r="O1501" s="74" t="s">
        <v>73</v>
      </c>
      <c r="P1501" s="74"/>
      <c r="Q1501" s="39"/>
    </row>
    <row r="1502" spans="2:17" s="77" customFormat="1">
      <c r="B1502" s="124">
        <v>715</v>
      </c>
      <c r="C1502" s="39" t="s">
        <v>1491</v>
      </c>
      <c r="D1502" s="39" t="s">
        <v>437</v>
      </c>
      <c r="E1502" s="39" t="s">
        <v>24</v>
      </c>
      <c r="F1502" s="74" t="s">
        <v>454</v>
      </c>
      <c r="G1502" s="74" t="s">
        <v>24</v>
      </c>
      <c r="H1502" s="74" t="s">
        <v>1564</v>
      </c>
      <c r="I1502" s="74" t="s">
        <v>70</v>
      </c>
      <c r="J1502" s="39" t="s">
        <v>76</v>
      </c>
      <c r="K1502" s="73">
        <v>2020</v>
      </c>
      <c r="L1502" s="92">
        <v>44166</v>
      </c>
      <c r="M1502" s="92">
        <v>44136</v>
      </c>
      <c r="N1502" s="74"/>
      <c r="O1502" s="74" t="s">
        <v>73</v>
      </c>
      <c r="P1502" s="74"/>
      <c r="Q1502" s="39"/>
    </row>
    <row r="1503" spans="2:17" s="77" customFormat="1">
      <c r="B1503" s="124">
        <v>715</v>
      </c>
      <c r="C1503" s="39" t="s">
        <v>1491</v>
      </c>
      <c r="D1503" s="39" t="s">
        <v>437</v>
      </c>
      <c r="E1503" s="39" t="s">
        <v>24</v>
      </c>
      <c r="F1503" s="74" t="s">
        <v>454</v>
      </c>
      <c r="G1503" s="74" t="s">
        <v>24</v>
      </c>
      <c r="H1503" s="74" t="s">
        <v>1564</v>
      </c>
      <c r="I1503" s="74" t="s">
        <v>70</v>
      </c>
      <c r="J1503" s="39" t="s">
        <v>77</v>
      </c>
      <c r="K1503" s="73">
        <v>2020</v>
      </c>
      <c r="L1503" s="92">
        <v>44166</v>
      </c>
      <c r="M1503" s="92">
        <v>44136</v>
      </c>
      <c r="N1503" s="74"/>
      <c r="O1503" s="74" t="s">
        <v>73</v>
      </c>
      <c r="P1503" s="74"/>
      <c r="Q1503" s="39"/>
    </row>
    <row r="1504" spans="2:17" s="77" customFormat="1">
      <c r="B1504" s="124">
        <v>715</v>
      </c>
      <c r="C1504" s="39" t="s">
        <v>1491</v>
      </c>
      <c r="D1504" s="39" t="s">
        <v>437</v>
      </c>
      <c r="E1504" s="39" t="s">
        <v>24</v>
      </c>
      <c r="F1504" s="74" t="s">
        <v>454</v>
      </c>
      <c r="G1504" s="74" t="s">
        <v>24</v>
      </c>
      <c r="H1504" s="74" t="s">
        <v>1564</v>
      </c>
      <c r="I1504" s="74" t="s">
        <v>70</v>
      </c>
      <c r="J1504" s="39" t="s">
        <v>1565</v>
      </c>
      <c r="K1504" s="73">
        <v>2020</v>
      </c>
      <c r="L1504" s="75">
        <v>44166</v>
      </c>
      <c r="M1504" s="75">
        <v>44136</v>
      </c>
      <c r="N1504" s="73"/>
      <c r="O1504" s="73" t="s">
        <v>73</v>
      </c>
      <c r="P1504" s="73"/>
      <c r="Q1504" s="73"/>
    </row>
    <row r="1505" spans="2:17" s="77" customFormat="1">
      <c r="B1505" s="124">
        <v>715</v>
      </c>
      <c r="C1505" s="39" t="s">
        <v>1491</v>
      </c>
      <c r="D1505" s="39" t="s">
        <v>437</v>
      </c>
      <c r="E1505" s="39" t="s">
        <v>24</v>
      </c>
      <c r="F1505" s="74" t="s">
        <v>454</v>
      </c>
      <c r="G1505" s="74" t="s">
        <v>24</v>
      </c>
      <c r="H1505" s="74" t="s">
        <v>1564</v>
      </c>
      <c r="I1505" s="74" t="s">
        <v>70</v>
      </c>
      <c r="J1505" s="39" t="s">
        <v>96</v>
      </c>
      <c r="K1505" s="73">
        <v>2020</v>
      </c>
      <c r="L1505" s="75">
        <v>44166</v>
      </c>
      <c r="M1505" s="75">
        <v>44136</v>
      </c>
      <c r="N1505" s="74"/>
      <c r="O1505" s="74" t="s">
        <v>181</v>
      </c>
      <c r="P1505" s="73"/>
      <c r="Q1505" s="39" t="s">
        <v>1566</v>
      </c>
    </row>
    <row r="1506" spans="2:17" s="77" customFormat="1">
      <c r="B1506" s="124">
        <v>715</v>
      </c>
      <c r="C1506" s="39" t="s">
        <v>1491</v>
      </c>
      <c r="D1506" s="39" t="s">
        <v>437</v>
      </c>
      <c r="E1506" s="39" t="s">
        <v>24</v>
      </c>
      <c r="F1506" s="74" t="s">
        <v>454</v>
      </c>
      <c r="G1506" s="74" t="s">
        <v>24</v>
      </c>
      <c r="H1506" s="74" t="s">
        <v>1564</v>
      </c>
      <c r="I1506" s="74" t="s">
        <v>70</v>
      </c>
      <c r="J1506" s="39" t="s">
        <v>1550</v>
      </c>
      <c r="K1506" s="73">
        <v>2020</v>
      </c>
      <c r="L1506" s="75">
        <v>44166</v>
      </c>
      <c r="M1506" s="75">
        <v>44136</v>
      </c>
      <c r="N1506" s="73"/>
      <c r="O1506" s="73" t="s">
        <v>73</v>
      </c>
      <c r="P1506" s="73"/>
      <c r="Q1506" s="39"/>
    </row>
    <row r="1507" spans="2:17" s="77" customFormat="1">
      <c r="B1507" s="124">
        <v>715</v>
      </c>
      <c r="C1507" s="39" t="s">
        <v>1491</v>
      </c>
      <c r="D1507" s="39" t="s">
        <v>437</v>
      </c>
      <c r="E1507" s="39" t="s">
        <v>24</v>
      </c>
      <c r="F1507" s="74" t="s">
        <v>454</v>
      </c>
      <c r="G1507" s="74" t="s">
        <v>24</v>
      </c>
      <c r="H1507" s="74" t="s">
        <v>1564</v>
      </c>
      <c r="I1507" s="74" t="s">
        <v>70</v>
      </c>
      <c r="J1507" s="39" t="s">
        <v>79</v>
      </c>
      <c r="K1507" s="73">
        <v>2020</v>
      </c>
      <c r="L1507" s="75">
        <v>44166</v>
      </c>
      <c r="M1507" s="75">
        <v>44136</v>
      </c>
      <c r="N1507" s="73"/>
      <c r="O1507" s="73" t="s">
        <v>73</v>
      </c>
      <c r="P1507" s="73"/>
      <c r="Q1507" s="73"/>
    </row>
    <row r="1508" spans="2:17" s="77" customFormat="1">
      <c r="B1508" s="124">
        <v>715</v>
      </c>
      <c r="C1508" s="39" t="s">
        <v>1491</v>
      </c>
      <c r="D1508" s="39" t="s">
        <v>437</v>
      </c>
      <c r="E1508" s="39" t="s">
        <v>24</v>
      </c>
      <c r="F1508" s="74" t="s">
        <v>454</v>
      </c>
      <c r="G1508" s="74" t="s">
        <v>24</v>
      </c>
      <c r="H1508" s="74" t="s">
        <v>1564</v>
      </c>
      <c r="I1508" s="74" t="s">
        <v>70</v>
      </c>
      <c r="J1508" s="39" t="s">
        <v>174</v>
      </c>
      <c r="K1508" s="73">
        <v>2020</v>
      </c>
      <c r="L1508" s="75">
        <v>44166</v>
      </c>
      <c r="M1508" s="75">
        <v>44136</v>
      </c>
      <c r="N1508" s="74"/>
      <c r="O1508" s="74" t="s">
        <v>262</v>
      </c>
      <c r="P1508" s="73"/>
      <c r="Q1508" s="20"/>
    </row>
    <row r="1509" spans="2:17" s="77" customFormat="1">
      <c r="B1509" s="124">
        <v>715</v>
      </c>
      <c r="C1509" s="39" t="s">
        <v>1491</v>
      </c>
      <c r="D1509" s="39" t="s">
        <v>437</v>
      </c>
      <c r="E1509" s="39" t="s">
        <v>24</v>
      </c>
      <c r="F1509" s="74" t="s">
        <v>454</v>
      </c>
      <c r="G1509" s="74" t="s">
        <v>24</v>
      </c>
      <c r="H1509" s="74" t="s">
        <v>1564</v>
      </c>
      <c r="I1509" s="74" t="s">
        <v>70</v>
      </c>
      <c r="J1509" s="39" t="s">
        <v>174</v>
      </c>
      <c r="K1509" s="73">
        <v>2020</v>
      </c>
      <c r="L1509" s="75">
        <v>44166</v>
      </c>
      <c r="M1509" s="75">
        <v>44136</v>
      </c>
      <c r="N1509" s="74"/>
      <c r="O1509" s="74" t="s">
        <v>1022</v>
      </c>
      <c r="P1509" s="73"/>
      <c r="Q1509" s="20"/>
    </row>
    <row r="1510" spans="2:17" s="77" customFormat="1">
      <c r="B1510" s="124">
        <v>715</v>
      </c>
      <c r="C1510" s="39" t="s">
        <v>1491</v>
      </c>
      <c r="D1510" s="39" t="s">
        <v>437</v>
      </c>
      <c r="E1510" s="39" t="s">
        <v>24</v>
      </c>
      <c r="F1510" s="74" t="s">
        <v>454</v>
      </c>
      <c r="G1510" s="74" t="s">
        <v>24</v>
      </c>
      <c r="H1510" s="74" t="s">
        <v>1564</v>
      </c>
      <c r="I1510" s="74" t="s">
        <v>70</v>
      </c>
      <c r="J1510" s="39" t="s">
        <v>1263</v>
      </c>
      <c r="K1510" s="73">
        <v>2020</v>
      </c>
      <c r="L1510" s="75">
        <v>44166</v>
      </c>
      <c r="M1510" s="75">
        <v>44136</v>
      </c>
      <c r="N1510" s="73"/>
      <c r="O1510" s="73" t="s">
        <v>73</v>
      </c>
      <c r="P1510" s="73"/>
      <c r="Q1510" s="39"/>
    </row>
    <row r="1511" spans="2:17" s="77" customFormat="1">
      <c r="B1511" s="124">
        <v>716</v>
      </c>
      <c r="C1511" s="39" t="s">
        <v>1491</v>
      </c>
      <c r="D1511" s="39" t="s">
        <v>437</v>
      </c>
      <c r="E1511" s="39" t="s">
        <v>24</v>
      </c>
      <c r="F1511" s="74" t="s">
        <v>1012</v>
      </c>
      <c r="G1511" s="74" t="s">
        <v>24</v>
      </c>
      <c r="H1511" s="74" t="s">
        <v>1567</v>
      </c>
      <c r="I1511" s="74" t="s">
        <v>51</v>
      </c>
      <c r="J1511" s="39" t="s">
        <v>52</v>
      </c>
      <c r="K1511" s="73">
        <v>2021</v>
      </c>
      <c r="L1511" s="75">
        <v>44197</v>
      </c>
      <c r="M1511" s="75">
        <v>44197</v>
      </c>
      <c r="N1511" s="73"/>
      <c r="O1511" s="73"/>
      <c r="P1511" s="73"/>
      <c r="Q1511" s="73" t="s">
        <v>69</v>
      </c>
    </row>
    <row r="1512" spans="2:17" s="77" customFormat="1">
      <c r="B1512" s="124">
        <v>717</v>
      </c>
      <c r="C1512" s="39" t="s">
        <v>1491</v>
      </c>
      <c r="D1512" s="39" t="s">
        <v>437</v>
      </c>
      <c r="E1512" s="39" t="s">
        <v>24</v>
      </c>
      <c r="F1512" s="39" t="s">
        <v>856</v>
      </c>
      <c r="G1512" s="39" t="s">
        <v>24</v>
      </c>
      <c r="H1512" s="74" t="s">
        <v>1544</v>
      </c>
      <c r="I1512" s="74" t="s">
        <v>51</v>
      </c>
      <c r="J1512" s="39" t="s">
        <v>141</v>
      </c>
      <c r="K1512" s="73">
        <v>2021</v>
      </c>
      <c r="L1512" s="75">
        <v>44287</v>
      </c>
      <c r="M1512" s="75">
        <v>44287</v>
      </c>
      <c r="N1512" s="20"/>
      <c r="O1512" s="74" t="s">
        <v>64</v>
      </c>
      <c r="P1512" s="74" t="s">
        <v>980</v>
      </c>
      <c r="Q1512" s="39" t="s">
        <v>1568</v>
      </c>
    </row>
    <row r="1513" spans="2:17" s="77" customFormat="1">
      <c r="B1513" s="124">
        <v>718</v>
      </c>
      <c r="C1513" s="39" t="s">
        <v>1491</v>
      </c>
      <c r="D1513" s="39" t="s">
        <v>437</v>
      </c>
      <c r="E1513" s="39" t="s">
        <v>24</v>
      </c>
      <c r="F1513" s="39" t="s">
        <v>437</v>
      </c>
      <c r="G1513" s="39" t="s">
        <v>24</v>
      </c>
      <c r="H1513" s="74"/>
      <c r="I1513" s="74" t="s">
        <v>60</v>
      </c>
      <c r="J1513" s="39" t="s">
        <v>60</v>
      </c>
      <c r="K1513" s="73">
        <v>2021</v>
      </c>
      <c r="L1513" s="75">
        <v>44348</v>
      </c>
      <c r="M1513" s="75">
        <v>44348</v>
      </c>
      <c r="N1513" s="39"/>
      <c r="O1513" s="74" t="s">
        <v>61</v>
      </c>
      <c r="P1513" s="74" t="s">
        <v>340</v>
      </c>
      <c r="Q1513" s="39" t="s">
        <v>1569</v>
      </c>
    </row>
    <row r="1514" spans="2:17" s="77" customFormat="1">
      <c r="B1514" s="124">
        <v>719</v>
      </c>
      <c r="C1514" s="39" t="s">
        <v>1491</v>
      </c>
      <c r="D1514" s="39" t="s">
        <v>437</v>
      </c>
      <c r="E1514" s="39" t="s">
        <v>24</v>
      </c>
      <c r="F1514" s="39" t="s">
        <v>876</v>
      </c>
      <c r="G1514" s="39" t="s">
        <v>24</v>
      </c>
      <c r="H1514" s="74" t="s">
        <v>1570</v>
      </c>
      <c r="I1514" s="74" t="s">
        <v>51</v>
      </c>
      <c r="J1514" s="39" t="s">
        <v>52</v>
      </c>
      <c r="K1514" s="73">
        <v>2021</v>
      </c>
      <c r="L1514" s="75">
        <v>44501</v>
      </c>
      <c r="M1514" s="75">
        <v>44531</v>
      </c>
      <c r="N1514" s="20"/>
      <c r="O1514" s="73"/>
      <c r="P1514" s="73"/>
      <c r="Q1514" s="39" t="s">
        <v>518</v>
      </c>
    </row>
    <row r="1515" spans="2:17" s="77" customFormat="1">
      <c r="B1515" s="124">
        <v>720</v>
      </c>
      <c r="C1515" s="39" t="s">
        <v>1491</v>
      </c>
      <c r="D1515" s="39" t="s">
        <v>437</v>
      </c>
      <c r="E1515" s="39" t="s">
        <v>24</v>
      </c>
      <c r="F1515" s="74" t="s">
        <v>57</v>
      </c>
      <c r="G1515" s="74" t="s">
        <v>20</v>
      </c>
      <c r="H1515" s="74" t="s">
        <v>1509</v>
      </c>
      <c r="I1515" s="74" t="s">
        <v>51</v>
      </c>
      <c r="J1515" s="39" t="s">
        <v>186</v>
      </c>
      <c r="K1515" s="73">
        <v>2021</v>
      </c>
      <c r="L1515" s="75">
        <v>44531</v>
      </c>
      <c r="M1515" s="75">
        <v>44105</v>
      </c>
      <c r="N1515" s="73"/>
      <c r="O1515" s="73" t="s">
        <v>93</v>
      </c>
      <c r="P1515" s="73" t="s">
        <v>1571</v>
      </c>
      <c r="Q1515" s="73" t="s">
        <v>1572</v>
      </c>
    </row>
    <row r="1516" spans="2:17" s="77" customFormat="1">
      <c r="B1516" s="124">
        <v>721</v>
      </c>
      <c r="C1516" s="39" t="s">
        <v>1491</v>
      </c>
      <c r="D1516" s="39" t="s">
        <v>437</v>
      </c>
      <c r="E1516" s="39" t="s">
        <v>24</v>
      </c>
      <c r="F1516" s="39" t="s">
        <v>437</v>
      </c>
      <c r="G1516" s="39" t="s">
        <v>24</v>
      </c>
      <c r="H1516" s="74"/>
      <c r="I1516" s="74" t="s">
        <v>168</v>
      </c>
      <c r="J1516" s="39" t="s">
        <v>106</v>
      </c>
      <c r="K1516" s="73">
        <v>2021</v>
      </c>
      <c r="L1516" s="75">
        <v>44531</v>
      </c>
      <c r="M1516" s="75">
        <v>44317</v>
      </c>
      <c r="N1516" s="39"/>
      <c r="O1516" s="74" t="s">
        <v>206</v>
      </c>
      <c r="P1516" s="74" t="s">
        <v>921</v>
      </c>
      <c r="Q1516" s="39" t="s">
        <v>1573</v>
      </c>
    </row>
    <row r="1517" spans="2:17" s="77" customFormat="1">
      <c r="B1517" s="124">
        <v>722</v>
      </c>
      <c r="C1517" s="39" t="s">
        <v>1491</v>
      </c>
      <c r="D1517" s="39" t="s">
        <v>437</v>
      </c>
      <c r="E1517" s="39" t="s">
        <v>24</v>
      </c>
      <c r="F1517" s="39" t="s">
        <v>1574</v>
      </c>
      <c r="G1517" s="39" t="s">
        <v>22</v>
      </c>
      <c r="H1517" s="74" t="s">
        <v>1575</v>
      </c>
      <c r="I1517" s="74" t="s">
        <v>60</v>
      </c>
      <c r="J1517" s="39" t="s">
        <v>60</v>
      </c>
      <c r="K1517" s="73">
        <v>2021</v>
      </c>
      <c r="L1517" s="75">
        <v>44531</v>
      </c>
      <c r="M1517" s="75">
        <v>44378</v>
      </c>
      <c r="N1517" s="39"/>
      <c r="O1517" s="74" t="s">
        <v>279</v>
      </c>
      <c r="P1517" s="73"/>
      <c r="Q1517" s="39" t="s">
        <v>1576</v>
      </c>
    </row>
    <row r="1518" spans="2:17" s="80" customFormat="1">
      <c r="B1518" s="124">
        <v>723</v>
      </c>
      <c r="C1518" s="79" t="s">
        <v>1491</v>
      </c>
      <c r="D1518" s="79" t="s">
        <v>437</v>
      </c>
      <c r="E1518" s="79" t="s">
        <v>24</v>
      </c>
      <c r="F1518" s="106" t="s">
        <v>2185</v>
      </c>
      <c r="G1518" s="106" t="s">
        <v>20</v>
      </c>
      <c r="H1518" s="106" t="s">
        <v>2201</v>
      </c>
      <c r="I1518" s="91" t="s">
        <v>51</v>
      </c>
      <c r="J1518" s="54" t="s">
        <v>52</v>
      </c>
      <c r="K1518" s="76">
        <v>2022</v>
      </c>
      <c r="L1518" s="117">
        <v>44805</v>
      </c>
      <c r="M1518" s="117">
        <v>44805</v>
      </c>
      <c r="N1518" s="76"/>
      <c r="O1518" s="113"/>
      <c r="P1518" s="76"/>
      <c r="Q1518" s="79" t="s">
        <v>2202</v>
      </c>
    </row>
    <row r="1519" spans="2:17" s="80" customFormat="1">
      <c r="B1519" s="124">
        <v>723</v>
      </c>
      <c r="C1519" s="79" t="s">
        <v>1491</v>
      </c>
      <c r="D1519" s="79" t="s">
        <v>437</v>
      </c>
      <c r="E1519" s="79" t="s">
        <v>24</v>
      </c>
      <c r="F1519" s="106" t="s">
        <v>2185</v>
      </c>
      <c r="G1519" s="106" t="s">
        <v>20</v>
      </c>
      <c r="H1519" s="106" t="s">
        <v>2201</v>
      </c>
      <c r="I1519" s="91" t="s">
        <v>51</v>
      </c>
      <c r="J1519" s="54" t="s">
        <v>186</v>
      </c>
      <c r="K1519" s="76">
        <v>2022</v>
      </c>
      <c r="L1519" s="117">
        <v>44805</v>
      </c>
      <c r="M1519" s="117">
        <v>44805</v>
      </c>
      <c r="N1519" s="76"/>
      <c r="O1519" s="76" t="s">
        <v>93</v>
      </c>
      <c r="P1519" s="76"/>
      <c r="Q1519" s="79"/>
    </row>
    <row r="1520" spans="2:17" s="80" customFormat="1">
      <c r="B1520" s="124">
        <v>723</v>
      </c>
      <c r="C1520" s="79" t="s">
        <v>1491</v>
      </c>
      <c r="D1520" s="79" t="s">
        <v>437</v>
      </c>
      <c r="E1520" s="79" t="s">
        <v>24</v>
      </c>
      <c r="F1520" s="106" t="s">
        <v>2185</v>
      </c>
      <c r="G1520" s="106" t="s">
        <v>20</v>
      </c>
      <c r="H1520" s="106" t="s">
        <v>2201</v>
      </c>
      <c r="I1520" s="91" t="s">
        <v>51</v>
      </c>
      <c r="J1520" s="118" t="s">
        <v>80</v>
      </c>
      <c r="K1520" s="76">
        <v>2022</v>
      </c>
      <c r="L1520" s="117">
        <v>44805</v>
      </c>
      <c r="M1520" s="117">
        <v>44805</v>
      </c>
      <c r="N1520" s="76"/>
      <c r="O1520" s="76" t="s">
        <v>93</v>
      </c>
      <c r="P1520" s="76"/>
      <c r="Q1520" s="79"/>
    </row>
    <row r="1521" spans="2:17" s="77" customFormat="1">
      <c r="B1521" s="124">
        <v>724</v>
      </c>
      <c r="C1521" s="39" t="s">
        <v>1491</v>
      </c>
      <c r="D1521" s="39" t="s">
        <v>437</v>
      </c>
      <c r="E1521" s="39" t="s">
        <v>24</v>
      </c>
      <c r="F1521" s="39" t="s">
        <v>437</v>
      </c>
      <c r="G1521" s="39" t="s">
        <v>24</v>
      </c>
      <c r="H1521" s="74"/>
      <c r="I1521" s="74" t="s">
        <v>70</v>
      </c>
      <c r="J1521" s="39" t="s">
        <v>71</v>
      </c>
      <c r="K1521" s="73">
        <v>2022</v>
      </c>
      <c r="L1521" s="75">
        <v>44896</v>
      </c>
      <c r="M1521" s="75">
        <v>44348</v>
      </c>
      <c r="N1521" s="39" t="s">
        <v>72</v>
      </c>
      <c r="O1521" s="74" t="s">
        <v>480</v>
      </c>
      <c r="P1521" s="73"/>
      <c r="Q1521" s="39" t="s">
        <v>2229</v>
      </c>
    </row>
    <row r="1522" spans="2:17" s="77" customFormat="1">
      <c r="B1522" s="124">
        <v>724</v>
      </c>
      <c r="C1522" s="39" t="s">
        <v>1491</v>
      </c>
      <c r="D1522" s="39" t="s">
        <v>437</v>
      </c>
      <c r="E1522" s="39" t="s">
        <v>24</v>
      </c>
      <c r="F1522" s="39" t="s">
        <v>437</v>
      </c>
      <c r="G1522" s="39" t="s">
        <v>24</v>
      </c>
      <c r="H1522" s="74"/>
      <c r="I1522" s="74" t="s">
        <v>70</v>
      </c>
      <c r="J1522" s="20" t="s">
        <v>837</v>
      </c>
      <c r="K1522" s="73">
        <v>2022</v>
      </c>
      <c r="L1522" s="75">
        <v>44896</v>
      </c>
      <c r="M1522" s="75">
        <v>44348</v>
      </c>
      <c r="N1522" s="39" t="s">
        <v>72</v>
      </c>
      <c r="O1522" s="74" t="s">
        <v>525</v>
      </c>
      <c r="P1522" s="73"/>
      <c r="Q1522" s="20"/>
    </row>
    <row r="1523" spans="2:17" s="77" customFormat="1">
      <c r="B1523" s="124">
        <v>724</v>
      </c>
      <c r="C1523" s="39" t="s">
        <v>1491</v>
      </c>
      <c r="D1523" s="39" t="s">
        <v>437</v>
      </c>
      <c r="E1523" s="39" t="s">
        <v>24</v>
      </c>
      <c r="F1523" s="39" t="s">
        <v>437</v>
      </c>
      <c r="G1523" s="39" t="s">
        <v>24</v>
      </c>
      <c r="H1523" s="74"/>
      <c r="I1523" s="74" t="s">
        <v>70</v>
      </c>
      <c r="J1523" s="39" t="s">
        <v>174</v>
      </c>
      <c r="K1523" s="73">
        <v>2022</v>
      </c>
      <c r="L1523" s="75">
        <v>44896</v>
      </c>
      <c r="M1523" s="75">
        <v>44348</v>
      </c>
      <c r="N1523" s="39" t="s">
        <v>72</v>
      </c>
      <c r="O1523" s="74" t="s">
        <v>713</v>
      </c>
      <c r="P1523" s="73" t="s">
        <v>1577</v>
      </c>
      <c r="Q1523" s="69"/>
    </row>
    <row r="1524" spans="2:17" s="77" customFormat="1">
      <c r="B1524" s="124">
        <v>724</v>
      </c>
      <c r="C1524" s="39" t="s">
        <v>1491</v>
      </c>
      <c r="D1524" s="39" t="s">
        <v>437</v>
      </c>
      <c r="E1524" s="39" t="s">
        <v>24</v>
      </c>
      <c r="F1524" s="39" t="s">
        <v>437</v>
      </c>
      <c r="G1524" s="39" t="s">
        <v>24</v>
      </c>
      <c r="H1524" s="74"/>
      <c r="I1524" s="74" t="s">
        <v>70</v>
      </c>
      <c r="J1524" s="39" t="s">
        <v>214</v>
      </c>
      <c r="K1524" s="73">
        <v>2022</v>
      </c>
      <c r="L1524" s="75">
        <v>44896</v>
      </c>
      <c r="M1524" s="75">
        <v>44348</v>
      </c>
      <c r="N1524" s="39" t="s">
        <v>72</v>
      </c>
      <c r="O1524" s="74" t="s">
        <v>480</v>
      </c>
      <c r="P1524" s="73"/>
      <c r="Q1524" s="39" t="s">
        <v>1578</v>
      </c>
    </row>
    <row r="1525" spans="2:17" s="77" customFormat="1">
      <c r="B1525" s="124">
        <v>725</v>
      </c>
      <c r="C1525" s="39" t="s">
        <v>1491</v>
      </c>
      <c r="D1525" s="39" t="s">
        <v>437</v>
      </c>
      <c r="E1525" s="39" t="s">
        <v>24</v>
      </c>
      <c r="F1525" s="39" t="s">
        <v>437</v>
      </c>
      <c r="G1525" s="39" t="s">
        <v>24</v>
      </c>
      <c r="H1525" s="74"/>
      <c r="I1525" s="74" t="s">
        <v>51</v>
      </c>
      <c r="J1525" s="39" t="s">
        <v>101</v>
      </c>
      <c r="K1525" s="73">
        <v>2022</v>
      </c>
      <c r="L1525" s="75">
        <v>44896</v>
      </c>
      <c r="M1525" s="75">
        <v>44348</v>
      </c>
      <c r="N1525" s="39" t="s">
        <v>72</v>
      </c>
      <c r="O1525" s="74" t="s">
        <v>64</v>
      </c>
      <c r="P1525" s="74" t="s">
        <v>336</v>
      </c>
      <c r="Q1525" s="39" t="s">
        <v>1579</v>
      </c>
    </row>
    <row r="1526" spans="2:17" s="77" customFormat="1">
      <c r="B1526" s="124">
        <v>726</v>
      </c>
      <c r="C1526" s="39" t="s">
        <v>1491</v>
      </c>
      <c r="D1526" s="39" t="s">
        <v>437</v>
      </c>
      <c r="E1526" s="39" t="s">
        <v>24</v>
      </c>
      <c r="F1526" s="39" t="s">
        <v>1070</v>
      </c>
      <c r="G1526" s="39" t="s">
        <v>24</v>
      </c>
      <c r="H1526" s="74" t="s">
        <v>1580</v>
      </c>
      <c r="I1526" s="74" t="s">
        <v>51</v>
      </c>
      <c r="J1526" s="39" t="s">
        <v>101</v>
      </c>
      <c r="K1526" s="73">
        <v>2022</v>
      </c>
      <c r="L1526" s="75">
        <v>44896</v>
      </c>
      <c r="M1526" s="75">
        <v>44378</v>
      </c>
      <c r="N1526" s="39" t="s">
        <v>72</v>
      </c>
      <c r="O1526" s="74" t="s">
        <v>64</v>
      </c>
      <c r="P1526" s="74" t="s">
        <v>130</v>
      </c>
      <c r="Q1526" s="39" t="s">
        <v>1581</v>
      </c>
    </row>
    <row r="1527" spans="2:17" s="77" customFormat="1">
      <c r="B1527" s="124">
        <v>726</v>
      </c>
      <c r="C1527" s="39" t="s">
        <v>1491</v>
      </c>
      <c r="D1527" s="39" t="s">
        <v>437</v>
      </c>
      <c r="E1527" s="39" t="s">
        <v>24</v>
      </c>
      <c r="F1527" s="39" t="s">
        <v>1070</v>
      </c>
      <c r="G1527" s="39" t="s">
        <v>24</v>
      </c>
      <c r="H1527" s="74" t="s">
        <v>1580</v>
      </c>
      <c r="I1527" s="74" t="s">
        <v>51</v>
      </c>
      <c r="J1527" s="39" t="s">
        <v>115</v>
      </c>
      <c r="K1527" s="73">
        <v>2022</v>
      </c>
      <c r="L1527" s="75">
        <v>44896</v>
      </c>
      <c r="M1527" s="75">
        <v>44378</v>
      </c>
      <c r="N1527" s="39" t="s">
        <v>72</v>
      </c>
      <c r="O1527" s="74" t="s">
        <v>64</v>
      </c>
      <c r="P1527" s="74" t="s">
        <v>301</v>
      </c>
      <c r="Q1527" s="20"/>
    </row>
    <row r="1528" spans="2:17" s="77" customFormat="1">
      <c r="B1528" s="124">
        <v>727</v>
      </c>
      <c r="C1528" s="39" t="s">
        <v>1491</v>
      </c>
      <c r="D1528" s="39" t="s">
        <v>437</v>
      </c>
      <c r="E1528" s="39" t="s">
        <v>24</v>
      </c>
      <c r="F1528" s="39" t="s">
        <v>199</v>
      </c>
      <c r="G1528" s="39" t="s">
        <v>22</v>
      </c>
      <c r="H1528" s="74" t="s">
        <v>1582</v>
      </c>
      <c r="I1528" s="74" t="s">
        <v>51</v>
      </c>
      <c r="J1528" s="39" t="s">
        <v>92</v>
      </c>
      <c r="K1528" s="73">
        <v>2022</v>
      </c>
      <c r="L1528" s="98">
        <v>44896</v>
      </c>
      <c r="M1528" s="75">
        <v>44348</v>
      </c>
      <c r="N1528" s="39" t="s">
        <v>72</v>
      </c>
      <c r="O1528" s="74" t="s">
        <v>61</v>
      </c>
      <c r="P1528" s="74" t="s">
        <v>1583</v>
      </c>
      <c r="Q1528" s="39" t="s">
        <v>1584</v>
      </c>
    </row>
    <row r="1529" spans="2:17" s="77" customFormat="1">
      <c r="B1529" s="124">
        <v>728</v>
      </c>
      <c r="C1529" s="39" t="s">
        <v>1491</v>
      </c>
      <c r="D1529" s="39" t="s">
        <v>437</v>
      </c>
      <c r="E1529" s="39" t="s">
        <v>24</v>
      </c>
      <c r="F1529" s="39" t="s">
        <v>1585</v>
      </c>
      <c r="G1529" s="39" t="s">
        <v>28</v>
      </c>
      <c r="H1529" s="74" t="s">
        <v>1586</v>
      </c>
      <c r="I1529" s="74" t="s">
        <v>51</v>
      </c>
      <c r="J1529" s="39" t="s">
        <v>52</v>
      </c>
      <c r="K1529" s="73">
        <v>2022</v>
      </c>
      <c r="L1529" s="75">
        <v>44896</v>
      </c>
      <c r="M1529" s="75">
        <v>44440</v>
      </c>
      <c r="N1529" s="39" t="s">
        <v>72</v>
      </c>
      <c r="O1529" s="74" t="s">
        <v>64</v>
      </c>
      <c r="P1529" s="74" t="s">
        <v>980</v>
      </c>
      <c r="Q1529" s="20"/>
    </row>
    <row r="1530" spans="2:17" s="77" customFormat="1">
      <c r="B1530" s="124">
        <v>728</v>
      </c>
      <c r="C1530" s="39" t="s">
        <v>1491</v>
      </c>
      <c r="D1530" s="39" t="s">
        <v>437</v>
      </c>
      <c r="E1530" s="39" t="s">
        <v>24</v>
      </c>
      <c r="F1530" s="39" t="s">
        <v>1585</v>
      </c>
      <c r="G1530" s="39" t="s">
        <v>28</v>
      </c>
      <c r="H1530" s="74" t="s">
        <v>1586</v>
      </c>
      <c r="I1530" s="74" t="s">
        <v>51</v>
      </c>
      <c r="J1530" s="39" t="s">
        <v>92</v>
      </c>
      <c r="K1530" s="73">
        <v>2022</v>
      </c>
      <c r="L1530" s="75">
        <v>44896</v>
      </c>
      <c r="M1530" s="75">
        <v>44440</v>
      </c>
      <c r="N1530" s="39" t="s">
        <v>72</v>
      </c>
      <c r="O1530" s="74" t="s">
        <v>64</v>
      </c>
      <c r="P1530" s="74" t="s">
        <v>298</v>
      </c>
      <c r="Q1530" s="39" t="s">
        <v>1587</v>
      </c>
    </row>
    <row r="1531" spans="2:17" s="77" customFormat="1">
      <c r="B1531" s="124">
        <v>728</v>
      </c>
      <c r="C1531" s="39" t="s">
        <v>1491</v>
      </c>
      <c r="D1531" s="39" t="s">
        <v>437</v>
      </c>
      <c r="E1531" s="39" t="s">
        <v>24</v>
      </c>
      <c r="F1531" s="39" t="s">
        <v>1585</v>
      </c>
      <c r="G1531" s="39" t="s">
        <v>28</v>
      </c>
      <c r="H1531" s="74" t="s">
        <v>1586</v>
      </c>
      <c r="I1531" s="74" t="s">
        <v>51</v>
      </c>
      <c r="J1531" s="39" t="s">
        <v>96</v>
      </c>
      <c r="K1531" s="73">
        <v>2022</v>
      </c>
      <c r="L1531" s="75">
        <v>44896</v>
      </c>
      <c r="M1531" s="75">
        <v>44440</v>
      </c>
      <c r="N1531" s="39" t="s">
        <v>72</v>
      </c>
      <c r="O1531" s="74" t="s">
        <v>64</v>
      </c>
      <c r="P1531" s="74" t="s">
        <v>132</v>
      </c>
      <c r="Q1531" s="20"/>
    </row>
    <row r="1532" spans="2:17" s="77" customFormat="1">
      <c r="B1532" s="124">
        <v>729</v>
      </c>
      <c r="C1532" s="39" t="s">
        <v>1491</v>
      </c>
      <c r="D1532" s="39" t="s">
        <v>437</v>
      </c>
      <c r="E1532" s="39" t="s">
        <v>24</v>
      </c>
      <c r="F1532" s="39" t="s">
        <v>437</v>
      </c>
      <c r="G1532" s="39" t="s">
        <v>24</v>
      </c>
      <c r="H1532" s="73"/>
      <c r="I1532" s="74" t="s">
        <v>51</v>
      </c>
      <c r="J1532" s="39" t="s">
        <v>971</v>
      </c>
      <c r="K1532" s="73">
        <v>2022</v>
      </c>
      <c r="L1532" s="75">
        <v>44896</v>
      </c>
      <c r="M1532" s="75">
        <v>44593</v>
      </c>
      <c r="N1532" s="20" t="s">
        <v>72</v>
      </c>
      <c r="O1532" s="74" t="s">
        <v>508</v>
      </c>
      <c r="P1532" s="74" t="s">
        <v>912</v>
      </c>
      <c r="Q1532" s="39" t="s">
        <v>1588</v>
      </c>
    </row>
    <row r="1533" spans="2:17" s="77" customFormat="1">
      <c r="B1533" s="124">
        <v>729</v>
      </c>
      <c r="C1533" s="39" t="s">
        <v>1491</v>
      </c>
      <c r="D1533" s="39" t="s">
        <v>437</v>
      </c>
      <c r="E1533" s="39" t="s">
        <v>24</v>
      </c>
      <c r="F1533" s="39" t="s">
        <v>437</v>
      </c>
      <c r="G1533" s="39" t="s">
        <v>24</v>
      </c>
      <c r="H1533" s="73"/>
      <c r="I1533" s="74" t="s">
        <v>51</v>
      </c>
      <c r="J1533" s="39" t="s">
        <v>507</v>
      </c>
      <c r="K1533" s="73">
        <v>2022</v>
      </c>
      <c r="L1533" s="75">
        <v>44896</v>
      </c>
      <c r="M1533" s="75">
        <v>44593</v>
      </c>
      <c r="N1533" s="20" t="s">
        <v>72</v>
      </c>
      <c r="O1533" s="74" t="s">
        <v>508</v>
      </c>
      <c r="P1533" s="74" t="s">
        <v>912</v>
      </c>
      <c r="Q1533" s="20"/>
    </row>
    <row r="1534" spans="2:17" s="77" customFormat="1">
      <c r="B1534" s="124">
        <v>730</v>
      </c>
      <c r="C1534" s="20" t="s">
        <v>1491</v>
      </c>
      <c r="D1534" s="20" t="s">
        <v>437</v>
      </c>
      <c r="E1534" s="20" t="s">
        <v>24</v>
      </c>
      <c r="F1534" s="74" t="s">
        <v>1438</v>
      </c>
      <c r="G1534" s="74" t="s">
        <v>24</v>
      </c>
      <c r="H1534" s="74" t="s">
        <v>1547</v>
      </c>
      <c r="I1534" s="74" t="s">
        <v>70</v>
      </c>
      <c r="J1534" s="39" t="s">
        <v>1565</v>
      </c>
      <c r="K1534" s="73">
        <v>2022</v>
      </c>
      <c r="L1534" s="75">
        <v>44896</v>
      </c>
      <c r="M1534" s="75">
        <v>44593</v>
      </c>
      <c r="N1534" s="74" t="s">
        <v>72</v>
      </c>
      <c r="O1534" s="74" t="s">
        <v>522</v>
      </c>
      <c r="P1534" s="74"/>
      <c r="Q1534" s="74" t="s">
        <v>1589</v>
      </c>
    </row>
    <row r="1535" spans="2:17" s="77" customFormat="1">
      <c r="B1535" s="124">
        <v>731</v>
      </c>
      <c r="C1535" s="20" t="s">
        <v>1491</v>
      </c>
      <c r="D1535" s="20" t="s">
        <v>437</v>
      </c>
      <c r="E1535" s="20" t="s">
        <v>24</v>
      </c>
      <c r="F1535" s="20" t="s">
        <v>876</v>
      </c>
      <c r="G1535" s="20" t="s">
        <v>24</v>
      </c>
      <c r="H1535" s="73" t="s">
        <v>1570</v>
      </c>
      <c r="I1535" s="73" t="s">
        <v>51</v>
      </c>
      <c r="J1535" s="20" t="s">
        <v>141</v>
      </c>
      <c r="K1535" s="73">
        <v>2022</v>
      </c>
      <c r="L1535" s="75">
        <v>44896</v>
      </c>
      <c r="M1535" s="75">
        <v>44682</v>
      </c>
      <c r="N1535" s="20" t="s">
        <v>72</v>
      </c>
      <c r="O1535" s="73" t="s">
        <v>443</v>
      </c>
      <c r="P1535" s="73" t="s">
        <v>1590</v>
      </c>
      <c r="Q1535" s="20" t="s">
        <v>1591</v>
      </c>
    </row>
    <row r="1536" spans="2:17" s="77" customFormat="1">
      <c r="B1536" s="124">
        <v>732</v>
      </c>
      <c r="C1536" s="39" t="s">
        <v>1491</v>
      </c>
      <c r="D1536" s="39" t="s">
        <v>437</v>
      </c>
      <c r="E1536" s="39" t="s">
        <v>24</v>
      </c>
      <c r="F1536" s="39" t="s">
        <v>199</v>
      </c>
      <c r="G1536" s="39" t="s">
        <v>22</v>
      </c>
      <c r="H1536" s="74" t="s">
        <v>1582</v>
      </c>
      <c r="I1536" s="74" t="s">
        <v>51</v>
      </c>
      <c r="J1536" s="39" t="s">
        <v>52</v>
      </c>
      <c r="K1536" s="73">
        <v>2023</v>
      </c>
      <c r="L1536" s="98">
        <v>45261</v>
      </c>
      <c r="M1536" s="75">
        <v>44348</v>
      </c>
      <c r="N1536" s="39" t="s">
        <v>72</v>
      </c>
      <c r="O1536" s="74" t="s">
        <v>61</v>
      </c>
      <c r="P1536" s="74" t="s">
        <v>1583</v>
      </c>
      <c r="Q1536" s="20"/>
    </row>
    <row r="1537" spans="2:17" s="77" customFormat="1">
      <c r="B1537" s="124">
        <v>733</v>
      </c>
      <c r="C1537" s="20" t="s">
        <v>1592</v>
      </c>
      <c r="D1537" s="20" t="s">
        <v>858</v>
      </c>
      <c r="E1537" s="20" t="s">
        <v>24</v>
      </c>
      <c r="F1537" s="73" t="s">
        <v>858</v>
      </c>
      <c r="G1537" s="73" t="s">
        <v>24</v>
      </c>
      <c r="H1537" s="73"/>
      <c r="I1537" s="73" t="s">
        <v>51</v>
      </c>
      <c r="J1537" s="20" t="s">
        <v>78</v>
      </c>
      <c r="K1537" s="73">
        <v>2018</v>
      </c>
      <c r="L1537" s="75">
        <v>43374</v>
      </c>
      <c r="M1537" s="75">
        <v>43374</v>
      </c>
      <c r="N1537" s="73"/>
      <c r="O1537" s="73" t="s">
        <v>64</v>
      </c>
      <c r="P1537" s="73" t="s">
        <v>1078</v>
      </c>
      <c r="Q1537" s="73" t="s">
        <v>1593</v>
      </c>
    </row>
    <row r="1538" spans="2:17" s="77" customFormat="1">
      <c r="B1538" s="124">
        <v>733</v>
      </c>
      <c r="C1538" s="20" t="s">
        <v>1592</v>
      </c>
      <c r="D1538" s="20" t="s">
        <v>858</v>
      </c>
      <c r="E1538" s="20" t="s">
        <v>24</v>
      </c>
      <c r="F1538" s="73" t="s">
        <v>858</v>
      </c>
      <c r="G1538" s="73" t="s">
        <v>24</v>
      </c>
      <c r="H1538" s="73"/>
      <c r="I1538" s="73" t="s">
        <v>51</v>
      </c>
      <c r="J1538" s="20" t="s">
        <v>92</v>
      </c>
      <c r="K1538" s="73">
        <v>2018</v>
      </c>
      <c r="L1538" s="75">
        <v>43374</v>
      </c>
      <c r="M1538" s="75">
        <v>43374</v>
      </c>
      <c r="N1538" s="73"/>
      <c r="O1538" s="73" t="s">
        <v>64</v>
      </c>
      <c r="P1538" s="73"/>
      <c r="Q1538" s="73"/>
    </row>
    <row r="1539" spans="2:17" s="77" customFormat="1">
      <c r="B1539" s="124">
        <v>734</v>
      </c>
      <c r="C1539" s="39" t="s">
        <v>1592</v>
      </c>
      <c r="D1539" s="39" t="s">
        <v>858</v>
      </c>
      <c r="E1539" s="39" t="s">
        <v>24</v>
      </c>
      <c r="F1539" s="74" t="s">
        <v>858</v>
      </c>
      <c r="G1539" s="74" t="s">
        <v>24</v>
      </c>
      <c r="H1539" s="73"/>
      <c r="I1539" s="74" t="s">
        <v>51</v>
      </c>
      <c r="J1539" s="39" t="s">
        <v>52</v>
      </c>
      <c r="K1539" s="73">
        <v>2020</v>
      </c>
      <c r="L1539" s="75">
        <v>43922</v>
      </c>
      <c r="M1539" s="75">
        <v>43922</v>
      </c>
      <c r="N1539" s="73"/>
      <c r="O1539" s="73" t="s">
        <v>64</v>
      </c>
      <c r="P1539" s="73"/>
      <c r="Q1539" s="73" t="s">
        <v>1594</v>
      </c>
    </row>
    <row r="1540" spans="2:17" s="77" customFormat="1">
      <c r="B1540" s="124">
        <v>735</v>
      </c>
      <c r="C1540" s="20" t="s">
        <v>1592</v>
      </c>
      <c r="D1540" s="20" t="s">
        <v>858</v>
      </c>
      <c r="E1540" s="20" t="s">
        <v>24</v>
      </c>
      <c r="F1540" s="73" t="s">
        <v>858</v>
      </c>
      <c r="G1540" s="73" t="s">
        <v>24</v>
      </c>
      <c r="H1540" s="73"/>
      <c r="I1540" s="74" t="s">
        <v>168</v>
      </c>
      <c r="J1540" s="39" t="s">
        <v>426</v>
      </c>
      <c r="K1540" s="73">
        <v>2020</v>
      </c>
      <c r="L1540" s="75">
        <v>44166</v>
      </c>
      <c r="M1540" s="75">
        <v>43739</v>
      </c>
      <c r="N1540" s="73"/>
      <c r="O1540" s="73" t="s">
        <v>1595</v>
      </c>
      <c r="P1540" s="73"/>
      <c r="Q1540" s="74" t="s">
        <v>1596</v>
      </c>
    </row>
    <row r="1541" spans="2:17" s="77" customFormat="1">
      <c r="B1541" s="124">
        <v>735</v>
      </c>
      <c r="C1541" s="20" t="s">
        <v>1592</v>
      </c>
      <c r="D1541" s="20" t="s">
        <v>858</v>
      </c>
      <c r="E1541" s="20" t="s">
        <v>24</v>
      </c>
      <c r="F1541" s="73" t="s">
        <v>858</v>
      </c>
      <c r="G1541" s="73" t="s">
        <v>24</v>
      </c>
      <c r="H1541" s="73"/>
      <c r="I1541" s="74" t="s">
        <v>168</v>
      </c>
      <c r="J1541" s="39" t="s">
        <v>106</v>
      </c>
      <c r="K1541" s="73">
        <v>2020</v>
      </c>
      <c r="L1541" s="75">
        <v>44166</v>
      </c>
      <c r="M1541" s="75">
        <v>43739</v>
      </c>
      <c r="N1541" s="73"/>
      <c r="O1541" s="73" t="s">
        <v>1595</v>
      </c>
      <c r="P1541" s="73" t="s">
        <v>418</v>
      </c>
      <c r="Q1541" s="74"/>
    </row>
    <row r="1542" spans="2:17" s="77" customFormat="1">
      <c r="B1542" s="124">
        <v>735</v>
      </c>
      <c r="C1542" s="20" t="s">
        <v>1592</v>
      </c>
      <c r="D1542" s="20" t="s">
        <v>858</v>
      </c>
      <c r="E1542" s="20" t="s">
        <v>24</v>
      </c>
      <c r="F1542" s="73" t="s">
        <v>858</v>
      </c>
      <c r="G1542" s="73" t="s">
        <v>24</v>
      </c>
      <c r="H1542" s="73"/>
      <c r="I1542" s="74" t="s">
        <v>168</v>
      </c>
      <c r="J1542" s="39" t="s">
        <v>240</v>
      </c>
      <c r="K1542" s="73">
        <v>2020</v>
      </c>
      <c r="L1542" s="75">
        <v>44166</v>
      </c>
      <c r="M1542" s="75">
        <v>43739</v>
      </c>
      <c r="N1542" s="73"/>
      <c r="O1542" s="73" t="s">
        <v>1595</v>
      </c>
      <c r="P1542" s="73" t="s">
        <v>418</v>
      </c>
      <c r="Q1542" s="74"/>
    </row>
    <row r="1543" spans="2:17" s="77" customFormat="1">
      <c r="B1543" s="124">
        <v>735</v>
      </c>
      <c r="C1543" s="20" t="s">
        <v>1592</v>
      </c>
      <c r="D1543" s="20" t="s">
        <v>858</v>
      </c>
      <c r="E1543" s="20" t="s">
        <v>24</v>
      </c>
      <c r="F1543" s="73" t="s">
        <v>858</v>
      </c>
      <c r="G1543" s="73" t="s">
        <v>24</v>
      </c>
      <c r="H1543" s="73"/>
      <c r="I1543" s="74" t="s">
        <v>168</v>
      </c>
      <c r="J1543" s="39" t="s">
        <v>120</v>
      </c>
      <c r="K1543" s="73">
        <v>2020</v>
      </c>
      <c r="L1543" s="75">
        <v>44166</v>
      </c>
      <c r="M1543" s="75">
        <v>43739</v>
      </c>
      <c r="N1543" s="73"/>
      <c r="O1543" s="73" t="s">
        <v>1595</v>
      </c>
      <c r="P1543" s="73" t="s">
        <v>418</v>
      </c>
      <c r="Q1543" s="73"/>
    </row>
    <row r="1544" spans="2:17" s="77" customFormat="1">
      <c r="B1544" s="124">
        <v>736</v>
      </c>
      <c r="C1544" s="20" t="s">
        <v>1592</v>
      </c>
      <c r="D1544" s="20" t="s">
        <v>858</v>
      </c>
      <c r="E1544" s="20" t="s">
        <v>24</v>
      </c>
      <c r="F1544" s="73" t="s">
        <v>858</v>
      </c>
      <c r="G1544" s="73" t="s">
        <v>24</v>
      </c>
      <c r="H1544" s="73"/>
      <c r="I1544" s="74" t="s">
        <v>180</v>
      </c>
      <c r="J1544" s="39" t="s">
        <v>96</v>
      </c>
      <c r="K1544" s="73">
        <v>2022</v>
      </c>
      <c r="L1544" s="75">
        <v>44896</v>
      </c>
      <c r="M1544" s="75">
        <v>44470</v>
      </c>
      <c r="N1544" s="20"/>
      <c r="O1544" s="74" t="s">
        <v>227</v>
      </c>
      <c r="P1544" s="74" t="s">
        <v>228</v>
      </c>
      <c r="Q1544" s="39" t="s">
        <v>1597</v>
      </c>
    </row>
    <row r="1545" spans="2:17" s="77" customFormat="1">
      <c r="B1545" s="124">
        <v>737</v>
      </c>
      <c r="C1545" s="39" t="s">
        <v>1598</v>
      </c>
      <c r="D1545" s="39" t="s">
        <v>1012</v>
      </c>
      <c r="E1545" s="39" t="s">
        <v>24</v>
      </c>
      <c r="F1545" s="74" t="s">
        <v>1012</v>
      </c>
      <c r="G1545" s="74" t="s">
        <v>24</v>
      </c>
      <c r="H1545" s="73"/>
      <c r="I1545" s="74" t="s">
        <v>51</v>
      </c>
      <c r="J1545" s="39" t="s">
        <v>52</v>
      </c>
      <c r="K1545" s="73">
        <v>2020</v>
      </c>
      <c r="L1545" s="75">
        <v>44166</v>
      </c>
      <c r="M1545" s="75">
        <v>44166</v>
      </c>
      <c r="N1545" s="73"/>
      <c r="O1545" s="73"/>
      <c r="P1545" s="73"/>
      <c r="Q1545" s="73" t="s">
        <v>69</v>
      </c>
    </row>
    <row r="1546" spans="2:17" s="77" customFormat="1">
      <c r="B1546" s="124">
        <v>738</v>
      </c>
      <c r="C1546" s="20" t="s">
        <v>1599</v>
      </c>
      <c r="D1546" s="20" t="s">
        <v>1043</v>
      </c>
      <c r="E1546" s="20" t="s">
        <v>24</v>
      </c>
      <c r="F1546" s="73" t="s">
        <v>1043</v>
      </c>
      <c r="G1546" s="73" t="s">
        <v>24</v>
      </c>
      <c r="H1546" s="73"/>
      <c r="I1546" s="73" t="s">
        <v>51</v>
      </c>
      <c r="J1546" s="20" t="s">
        <v>78</v>
      </c>
      <c r="K1546" s="73">
        <v>2019</v>
      </c>
      <c r="L1546" s="75">
        <v>43800</v>
      </c>
      <c r="M1546" s="75">
        <v>43191</v>
      </c>
      <c r="N1546" s="73"/>
      <c r="O1546" s="73" t="s">
        <v>64</v>
      </c>
      <c r="P1546" s="73"/>
      <c r="Q1546" s="73" t="s">
        <v>1600</v>
      </c>
    </row>
    <row r="1547" spans="2:17" s="77" customFormat="1">
      <c r="B1547" s="124">
        <v>738</v>
      </c>
      <c r="C1547" s="20" t="s">
        <v>1599</v>
      </c>
      <c r="D1547" s="20" t="s">
        <v>1043</v>
      </c>
      <c r="E1547" s="20" t="s">
        <v>24</v>
      </c>
      <c r="F1547" s="73" t="s">
        <v>1043</v>
      </c>
      <c r="G1547" s="73" t="s">
        <v>24</v>
      </c>
      <c r="H1547" s="73"/>
      <c r="I1547" s="73" t="s">
        <v>51</v>
      </c>
      <c r="J1547" s="20" t="s">
        <v>92</v>
      </c>
      <c r="K1547" s="73">
        <v>2019</v>
      </c>
      <c r="L1547" s="75">
        <v>43800</v>
      </c>
      <c r="M1547" s="75">
        <v>43191</v>
      </c>
      <c r="N1547" s="73"/>
      <c r="O1547" s="73" t="s">
        <v>64</v>
      </c>
      <c r="P1547" s="73"/>
      <c r="Q1547" s="73"/>
    </row>
    <row r="1548" spans="2:17" s="77" customFormat="1">
      <c r="B1548" s="124">
        <v>738</v>
      </c>
      <c r="C1548" s="20" t="s">
        <v>1599</v>
      </c>
      <c r="D1548" s="20" t="s">
        <v>1043</v>
      </c>
      <c r="E1548" s="20" t="s">
        <v>24</v>
      </c>
      <c r="F1548" s="73" t="s">
        <v>1043</v>
      </c>
      <c r="G1548" s="73" t="s">
        <v>24</v>
      </c>
      <c r="H1548" s="73"/>
      <c r="I1548" s="73" t="s">
        <v>51</v>
      </c>
      <c r="J1548" s="20" t="s">
        <v>96</v>
      </c>
      <c r="K1548" s="73">
        <v>2019</v>
      </c>
      <c r="L1548" s="75">
        <v>43800</v>
      </c>
      <c r="M1548" s="75">
        <v>43191</v>
      </c>
      <c r="N1548" s="73"/>
      <c r="O1548" s="73" t="s">
        <v>64</v>
      </c>
      <c r="P1548" s="73" t="s">
        <v>169</v>
      </c>
      <c r="Q1548" s="73"/>
    </row>
    <row r="1549" spans="2:17" s="77" customFormat="1">
      <c r="B1549" s="124">
        <v>738</v>
      </c>
      <c r="C1549" s="20" t="s">
        <v>1599</v>
      </c>
      <c r="D1549" s="20" t="s">
        <v>1043</v>
      </c>
      <c r="E1549" s="20" t="s">
        <v>24</v>
      </c>
      <c r="F1549" s="73" t="s">
        <v>1043</v>
      </c>
      <c r="G1549" s="73" t="s">
        <v>24</v>
      </c>
      <c r="H1549" s="73"/>
      <c r="I1549" s="73" t="s">
        <v>51</v>
      </c>
      <c r="J1549" s="20" t="s">
        <v>113</v>
      </c>
      <c r="K1549" s="73">
        <v>2019</v>
      </c>
      <c r="L1549" s="75">
        <v>43800</v>
      </c>
      <c r="M1549" s="75">
        <v>43191</v>
      </c>
      <c r="N1549" s="73"/>
      <c r="O1549" s="74"/>
      <c r="P1549" s="73"/>
      <c r="Q1549" s="73"/>
    </row>
    <row r="1550" spans="2:17" s="77" customFormat="1">
      <c r="B1550" s="124">
        <v>738</v>
      </c>
      <c r="C1550" s="20" t="s">
        <v>1599</v>
      </c>
      <c r="D1550" s="20" t="s">
        <v>1043</v>
      </c>
      <c r="E1550" s="20" t="s">
        <v>24</v>
      </c>
      <c r="F1550" s="73" t="s">
        <v>1043</v>
      </c>
      <c r="G1550" s="73" t="s">
        <v>24</v>
      </c>
      <c r="H1550" s="73"/>
      <c r="I1550" s="73" t="s">
        <v>51</v>
      </c>
      <c r="J1550" s="20" t="s">
        <v>115</v>
      </c>
      <c r="K1550" s="73">
        <v>2019</v>
      </c>
      <c r="L1550" s="75">
        <v>43800</v>
      </c>
      <c r="M1550" s="75">
        <v>43191</v>
      </c>
      <c r="N1550" s="73"/>
      <c r="O1550" s="73" t="s">
        <v>64</v>
      </c>
      <c r="P1550" s="73" t="s">
        <v>1407</v>
      </c>
      <c r="Q1550" s="73"/>
    </row>
    <row r="1551" spans="2:17" s="77" customFormat="1">
      <c r="B1551" s="124">
        <v>738</v>
      </c>
      <c r="C1551" s="20" t="s">
        <v>1599</v>
      </c>
      <c r="D1551" s="20" t="s">
        <v>1043</v>
      </c>
      <c r="E1551" s="20" t="s">
        <v>24</v>
      </c>
      <c r="F1551" s="73" t="s">
        <v>1043</v>
      </c>
      <c r="G1551" s="73" t="s">
        <v>24</v>
      </c>
      <c r="H1551" s="73"/>
      <c r="I1551" s="73" t="s">
        <v>51</v>
      </c>
      <c r="J1551" s="20" t="s">
        <v>176</v>
      </c>
      <c r="K1551" s="73">
        <v>2019</v>
      </c>
      <c r="L1551" s="75">
        <v>43800</v>
      </c>
      <c r="M1551" s="75">
        <v>43191</v>
      </c>
      <c r="N1551" s="73"/>
      <c r="O1551" s="73" t="s">
        <v>64</v>
      </c>
      <c r="P1551" s="73" t="s">
        <v>821</v>
      </c>
      <c r="Q1551" s="73"/>
    </row>
    <row r="1552" spans="2:17" s="77" customFormat="1">
      <c r="B1552" s="124">
        <v>738</v>
      </c>
      <c r="C1552" s="20" t="s">
        <v>1599</v>
      </c>
      <c r="D1552" s="20" t="s">
        <v>1043</v>
      </c>
      <c r="E1552" s="20" t="s">
        <v>24</v>
      </c>
      <c r="F1552" s="73" t="s">
        <v>1043</v>
      </c>
      <c r="G1552" s="73" t="s">
        <v>24</v>
      </c>
      <c r="H1552" s="73"/>
      <c r="I1552" s="73" t="s">
        <v>51</v>
      </c>
      <c r="J1552" s="20" t="s">
        <v>272</v>
      </c>
      <c r="K1552" s="73">
        <v>2019</v>
      </c>
      <c r="L1552" s="75">
        <v>43800</v>
      </c>
      <c r="M1552" s="75">
        <v>43191</v>
      </c>
      <c r="N1552" s="73"/>
      <c r="O1552" s="73" t="s">
        <v>64</v>
      </c>
      <c r="P1552" s="73" t="s">
        <v>107</v>
      </c>
      <c r="Q1552" s="73"/>
    </row>
    <row r="1553" spans="2:17" s="77" customFormat="1">
      <c r="B1553" s="124">
        <v>738</v>
      </c>
      <c r="C1553" s="20" t="s">
        <v>1599</v>
      </c>
      <c r="D1553" s="20" t="s">
        <v>1043</v>
      </c>
      <c r="E1553" s="20" t="s">
        <v>24</v>
      </c>
      <c r="F1553" s="73" t="s">
        <v>1043</v>
      </c>
      <c r="G1553" s="73" t="s">
        <v>24</v>
      </c>
      <c r="H1553" s="73"/>
      <c r="I1553" s="73" t="s">
        <v>51</v>
      </c>
      <c r="J1553" s="20" t="s">
        <v>119</v>
      </c>
      <c r="K1553" s="73">
        <v>2019</v>
      </c>
      <c r="L1553" s="75">
        <v>43800</v>
      </c>
      <c r="M1553" s="75">
        <v>43191</v>
      </c>
      <c r="N1553" s="73"/>
      <c r="O1553" s="73" t="s">
        <v>64</v>
      </c>
      <c r="P1553" s="73" t="s">
        <v>114</v>
      </c>
      <c r="Q1553" s="73"/>
    </row>
    <row r="1554" spans="2:17" s="77" customFormat="1">
      <c r="B1554" s="124">
        <v>739</v>
      </c>
      <c r="C1554" s="20" t="s">
        <v>1599</v>
      </c>
      <c r="D1554" s="20" t="s">
        <v>1043</v>
      </c>
      <c r="E1554" s="20" t="s">
        <v>24</v>
      </c>
      <c r="F1554" s="73" t="s">
        <v>1043</v>
      </c>
      <c r="G1554" s="73" t="s">
        <v>24</v>
      </c>
      <c r="H1554" s="73"/>
      <c r="I1554" s="73" t="s">
        <v>51</v>
      </c>
      <c r="J1554" s="20" t="s">
        <v>52</v>
      </c>
      <c r="K1554" s="73">
        <v>2020</v>
      </c>
      <c r="L1554" s="75">
        <v>44136</v>
      </c>
      <c r="M1554" s="75">
        <v>44197</v>
      </c>
      <c r="N1554" s="73"/>
      <c r="O1554" s="73" t="s">
        <v>64</v>
      </c>
      <c r="P1554" s="73"/>
      <c r="Q1554" s="73" t="s">
        <v>69</v>
      </c>
    </row>
    <row r="1555" spans="2:17" s="77" customFormat="1">
      <c r="B1555" s="124">
        <v>740</v>
      </c>
      <c r="C1555" s="20" t="s">
        <v>1599</v>
      </c>
      <c r="D1555" s="20" t="s">
        <v>1043</v>
      </c>
      <c r="E1555" s="20" t="s">
        <v>24</v>
      </c>
      <c r="F1555" s="73" t="s">
        <v>1043</v>
      </c>
      <c r="G1555" s="73" t="s">
        <v>24</v>
      </c>
      <c r="H1555" s="73"/>
      <c r="I1555" s="73" t="s">
        <v>51</v>
      </c>
      <c r="J1555" s="20" t="s">
        <v>101</v>
      </c>
      <c r="K1555" s="73">
        <v>2022</v>
      </c>
      <c r="L1555" s="75">
        <v>44896</v>
      </c>
      <c r="M1555" s="75">
        <v>44743</v>
      </c>
      <c r="N1555" s="73" t="s">
        <v>72</v>
      </c>
      <c r="O1555" s="73" t="s">
        <v>64</v>
      </c>
      <c r="P1555" s="73"/>
      <c r="Q1555" s="73" t="s">
        <v>2225</v>
      </c>
    </row>
    <row r="1556" spans="2:17" s="77" customFormat="1">
      <c r="B1556" s="124">
        <v>740</v>
      </c>
      <c r="C1556" s="20" t="s">
        <v>1599</v>
      </c>
      <c r="D1556" s="20" t="s">
        <v>1043</v>
      </c>
      <c r="E1556" s="20" t="s">
        <v>24</v>
      </c>
      <c r="F1556" s="73" t="s">
        <v>1043</v>
      </c>
      <c r="G1556" s="73" t="s">
        <v>24</v>
      </c>
      <c r="H1556" s="73"/>
      <c r="I1556" s="73" t="s">
        <v>51</v>
      </c>
      <c r="J1556" s="20" t="s">
        <v>106</v>
      </c>
      <c r="K1556" s="73">
        <v>2022</v>
      </c>
      <c r="L1556" s="75">
        <v>44896</v>
      </c>
      <c r="M1556" s="75">
        <v>44743</v>
      </c>
      <c r="N1556" s="73"/>
      <c r="O1556" s="73" t="s">
        <v>64</v>
      </c>
      <c r="P1556" s="73"/>
      <c r="Q1556" s="73"/>
    </row>
    <row r="1557" spans="2:17" s="77" customFormat="1">
      <c r="B1557" s="124">
        <v>741</v>
      </c>
      <c r="C1557" s="20" t="s">
        <v>1601</v>
      </c>
      <c r="D1557" s="20" t="s">
        <v>1270</v>
      </c>
      <c r="E1557" s="20" t="s">
        <v>26</v>
      </c>
      <c r="F1557" s="73" t="s">
        <v>870</v>
      </c>
      <c r="G1557" s="73" t="s">
        <v>30</v>
      </c>
      <c r="H1557" s="73" t="s">
        <v>1602</v>
      </c>
      <c r="I1557" s="73" t="s">
        <v>60</v>
      </c>
      <c r="J1557" s="20" t="s">
        <v>60</v>
      </c>
      <c r="K1557" s="73">
        <v>2018</v>
      </c>
      <c r="L1557" s="75">
        <v>43252</v>
      </c>
      <c r="M1557" s="75">
        <v>43374</v>
      </c>
      <c r="N1557" s="73"/>
      <c r="O1557" s="73" t="s">
        <v>181</v>
      </c>
      <c r="P1557" s="73" t="s">
        <v>1603</v>
      </c>
      <c r="Q1557" s="73" t="s">
        <v>1604</v>
      </c>
    </row>
    <row r="1558" spans="2:17" s="77" customFormat="1">
      <c r="B1558" s="124">
        <v>742</v>
      </c>
      <c r="C1558" s="20" t="s">
        <v>1601</v>
      </c>
      <c r="D1558" s="20" t="s">
        <v>1270</v>
      </c>
      <c r="E1558" s="20" t="s">
        <v>26</v>
      </c>
      <c r="F1558" s="73" t="s">
        <v>1226</v>
      </c>
      <c r="G1558" s="73" t="s">
        <v>26</v>
      </c>
      <c r="H1558" s="73" t="s">
        <v>1605</v>
      </c>
      <c r="I1558" s="73" t="s">
        <v>60</v>
      </c>
      <c r="J1558" s="20" t="s">
        <v>60</v>
      </c>
      <c r="K1558" s="73">
        <v>2018</v>
      </c>
      <c r="L1558" s="75">
        <v>43374</v>
      </c>
      <c r="M1558" s="75">
        <v>43374</v>
      </c>
      <c r="N1558" s="74"/>
      <c r="O1558" s="74" t="s">
        <v>181</v>
      </c>
      <c r="P1558" s="74" t="s">
        <v>1603</v>
      </c>
      <c r="Q1558" s="74"/>
    </row>
    <row r="1559" spans="2:17" s="77" customFormat="1">
      <c r="B1559" s="124">
        <v>743</v>
      </c>
      <c r="C1559" s="39" t="s">
        <v>1601</v>
      </c>
      <c r="D1559" s="39" t="s">
        <v>1270</v>
      </c>
      <c r="E1559" s="39" t="s">
        <v>26</v>
      </c>
      <c r="F1559" s="74" t="s">
        <v>1264</v>
      </c>
      <c r="G1559" s="74" t="s">
        <v>26</v>
      </c>
      <c r="H1559" s="74" t="s">
        <v>1606</v>
      </c>
      <c r="I1559" s="74" t="s">
        <v>51</v>
      </c>
      <c r="J1559" s="39" t="s">
        <v>242</v>
      </c>
      <c r="K1559" s="73">
        <v>2018</v>
      </c>
      <c r="L1559" s="75">
        <v>43435</v>
      </c>
      <c r="M1559" s="75">
        <v>43435</v>
      </c>
      <c r="N1559" s="74"/>
      <c r="O1559" s="74" t="s">
        <v>137</v>
      </c>
      <c r="P1559" s="74" t="s">
        <v>753</v>
      </c>
      <c r="Q1559" s="73" t="s">
        <v>1607</v>
      </c>
    </row>
    <row r="1560" spans="2:17" s="77" customFormat="1">
      <c r="B1560" s="124">
        <v>744</v>
      </c>
      <c r="C1560" s="20" t="s">
        <v>1601</v>
      </c>
      <c r="D1560" s="20" t="s">
        <v>1270</v>
      </c>
      <c r="E1560" s="20" t="s">
        <v>26</v>
      </c>
      <c r="F1560" s="74" t="s">
        <v>1083</v>
      </c>
      <c r="G1560" s="74" t="s">
        <v>26</v>
      </c>
      <c r="H1560" s="74" t="s">
        <v>1608</v>
      </c>
      <c r="I1560" s="74" t="s">
        <v>60</v>
      </c>
      <c r="J1560" s="39" t="s">
        <v>60</v>
      </c>
      <c r="K1560" s="73">
        <v>2019</v>
      </c>
      <c r="L1560" s="75">
        <v>43586</v>
      </c>
      <c r="M1560" s="75">
        <v>43586</v>
      </c>
      <c r="N1560" s="74"/>
      <c r="O1560" s="74"/>
      <c r="P1560" s="74"/>
      <c r="Q1560" s="73" t="s">
        <v>1609</v>
      </c>
    </row>
    <row r="1561" spans="2:17" s="77" customFormat="1">
      <c r="B1561" s="124">
        <v>745</v>
      </c>
      <c r="C1561" s="20" t="s">
        <v>1601</v>
      </c>
      <c r="D1561" s="20" t="s">
        <v>1270</v>
      </c>
      <c r="E1561" s="20" t="s">
        <v>26</v>
      </c>
      <c r="F1561" s="74" t="s">
        <v>1281</v>
      </c>
      <c r="G1561" s="74" t="s">
        <v>26</v>
      </c>
      <c r="H1561" s="74" t="s">
        <v>1610</v>
      </c>
      <c r="I1561" s="74" t="s">
        <v>60</v>
      </c>
      <c r="J1561" s="39" t="s">
        <v>60</v>
      </c>
      <c r="K1561" s="73">
        <v>2019</v>
      </c>
      <c r="L1561" s="75">
        <v>43709</v>
      </c>
      <c r="M1561" s="75">
        <v>43709</v>
      </c>
      <c r="N1561" s="74"/>
      <c r="O1561" s="74"/>
      <c r="P1561" s="74"/>
      <c r="Q1561" s="73"/>
    </row>
    <row r="1562" spans="2:17" s="77" customFormat="1">
      <c r="B1562" s="124">
        <v>746</v>
      </c>
      <c r="C1562" s="20" t="s">
        <v>1601</v>
      </c>
      <c r="D1562" s="20" t="s">
        <v>1270</v>
      </c>
      <c r="E1562" s="20" t="s">
        <v>26</v>
      </c>
      <c r="F1562" s="74" t="s">
        <v>1264</v>
      </c>
      <c r="G1562" s="74" t="s">
        <v>26</v>
      </c>
      <c r="H1562" s="74" t="s">
        <v>1606</v>
      </c>
      <c r="I1562" s="74" t="s">
        <v>60</v>
      </c>
      <c r="J1562" s="39" t="s">
        <v>60</v>
      </c>
      <c r="K1562" s="73">
        <v>2019</v>
      </c>
      <c r="L1562" s="75">
        <v>43770</v>
      </c>
      <c r="M1562" s="75">
        <v>43770</v>
      </c>
      <c r="N1562" s="73"/>
      <c r="O1562" s="74" t="s">
        <v>93</v>
      </c>
      <c r="P1562" s="73" t="s">
        <v>360</v>
      </c>
      <c r="Q1562" s="74" t="s">
        <v>1611</v>
      </c>
    </row>
    <row r="1563" spans="2:17" s="77" customFormat="1">
      <c r="B1563" s="124">
        <v>747</v>
      </c>
      <c r="C1563" s="20" t="s">
        <v>1601</v>
      </c>
      <c r="D1563" s="20" t="s">
        <v>1270</v>
      </c>
      <c r="E1563" s="20" t="s">
        <v>26</v>
      </c>
      <c r="F1563" s="74" t="s">
        <v>1226</v>
      </c>
      <c r="G1563" s="74" t="s">
        <v>26</v>
      </c>
      <c r="H1563" s="74" t="s">
        <v>1612</v>
      </c>
      <c r="I1563" s="74" t="s">
        <v>51</v>
      </c>
      <c r="J1563" s="39" t="s">
        <v>52</v>
      </c>
      <c r="K1563" s="73">
        <v>2020</v>
      </c>
      <c r="L1563" s="75">
        <v>44013</v>
      </c>
      <c r="M1563" s="75">
        <v>44013</v>
      </c>
      <c r="N1563" s="73"/>
      <c r="O1563" s="74"/>
      <c r="P1563" s="73"/>
      <c r="Q1563" s="73" t="s">
        <v>69</v>
      </c>
    </row>
    <row r="1564" spans="2:17" s="77" customFormat="1">
      <c r="B1564" s="124">
        <v>748</v>
      </c>
      <c r="C1564" s="20" t="s">
        <v>1601</v>
      </c>
      <c r="D1564" s="20" t="s">
        <v>1270</v>
      </c>
      <c r="E1564" s="20" t="s">
        <v>26</v>
      </c>
      <c r="F1564" s="39" t="s">
        <v>1244</v>
      </c>
      <c r="G1564" s="39" t="s">
        <v>26</v>
      </c>
      <c r="H1564" s="74" t="s">
        <v>1613</v>
      </c>
      <c r="I1564" s="74" t="s">
        <v>51</v>
      </c>
      <c r="J1564" s="39" t="s">
        <v>52</v>
      </c>
      <c r="K1564" s="73">
        <v>2021</v>
      </c>
      <c r="L1564" s="75">
        <v>44256</v>
      </c>
      <c r="M1564" s="75">
        <v>44256</v>
      </c>
      <c r="N1564" s="20"/>
      <c r="O1564" s="73"/>
      <c r="P1564" s="73"/>
      <c r="Q1564" s="39" t="s">
        <v>1614</v>
      </c>
    </row>
    <row r="1565" spans="2:17" s="77" customFormat="1">
      <c r="B1565" s="124">
        <v>749</v>
      </c>
      <c r="C1565" s="20" t="s">
        <v>1601</v>
      </c>
      <c r="D1565" s="20" t="s">
        <v>1270</v>
      </c>
      <c r="E1565" s="20" t="s">
        <v>26</v>
      </c>
      <c r="F1565" s="39" t="s">
        <v>1270</v>
      </c>
      <c r="G1565" s="39" t="s">
        <v>26</v>
      </c>
      <c r="H1565" s="74" t="s">
        <v>1615</v>
      </c>
      <c r="I1565" s="74" t="s">
        <v>51</v>
      </c>
      <c r="J1565" s="39" t="s">
        <v>52</v>
      </c>
      <c r="K1565" s="73">
        <v>2022</v>
      </c>
      <c r="L1565" s="75">
        <v>44593</v>
      </c>
      <c r="M1565" s="75">
        <v>44593</v>
      </c>
      <c r="N1565" s="20"/>
      <c r="O1565" s="73"/>
      <c r="P1565" s="73"/>
      <c r="Q1565" s="39" t="s">
        <v>69</v>
      </c>
    </row>
    <row r="1566" spans="2:17" s="77" customFormat="1">
      <c r="B1566" s="124">
        <v>750</v>
      </c>
      <c r="C1566" s="39" t="s">
        <v>1616</v>
      </c>
      <c r="D1566" s="39" t="s">
        <v>1293</v>
      </c>
      <c r="E1566" s="39" t="s">
        <v>26</v>
      </c>
      <c r="F1566" s="74" t="s">
        <v>1293</v>
      </c>
      <c r="G1566" s="74" t="s">
        <v>26</v>
      </c>
      <c r="H1566" s="73"/>
      <c r="I1566" s="74" t="s">
        <v>51</v>
      </c>
      <c r="J1566" s="39" t="s">
        <v>52</v>
      </c>
      <c r="K1566" s="73">
        <v>2019</v>
      </c>
      <c r="L1566" s="75">
        <v>43556</v>
      </c>
      <c r="M1566" s="75">
        <v>43556</v>
      </c>
      <c r="N1566" s="73"/>
      <c r="O1566" s="73"/>
      <c r="P1566" s="73"/>
      <c r="Q1566" s="20" t="s">
        <v>1617</v>
      </c>
    </row>
    <row r="1567" spans="2:17" s="77" customFormat="1">
      <c r="B1567" s="124">
        <v>751</v>
      </c>
      <c r="C1567" s="20" t="s">
        <v>1618</v>
      </c>
      <c r="D1567" s="20" t="s">
        <v>1264</v>
      </c>
      <c r="E1567" s="20" t="s">
        <v>26</v>
      </c>
      <c r="F1567" s="20" t="s">
        <v>1264</v>
      </c>
      <c r="G1567" s="20" t="s">
        <v>26</v>
      </c>
      <c r="H1567" s="73"/>
      <c r="I1567" s="73" t="s">
        <v>176</v>
      </c>
      <c r="J1567" s="73" t="s">
        <v>176</v>
      </c>
      <c r="K1567" s="73">
        <v>2018</v>
      </c>
      <c r="L1567" s="75">
        <v>43191</v>
      </c>
      <c r="M1567" s="75">
        <v>43191</v>
      </c>
      <c r="N1567" s="73"/>
      <c r="O1567" s="73" t="s">
        <v>1619</v>
      </c>
      <c r="P1567" s="73" t="s">
        <v>1620</v>
      </c>
      <c r="Q1567" s="20" t="s">
        <v>1621</v>
      </c>
    </row>
    <row r="1568" spans="2:17" s="77" customFormat="1">
      <c r="B1568" s="124">
        <v>752</v>
      </c>
      <c r="C1568" s="39" t="s">
        <v>1622</v>
      </c>
      <c r="D1568" s="39" t="s">
        <v>1310</v>
      </c>
      <c r="E1568" s="39" t="s">
        <v>26</v>
      </c>
      <c r="F1568" s="39" t="s">
        <v>1244</v>
      </c>
      <c r="G1568" s="39" t="s">
        <v>26</v>
      </c>
      <c r="H1568" s="74" t="s">
        <v>1623</v>
      </c>
      <c r="I1568" s="74" t="s">
        <v>51</v>
      </c>
      <c r="J1568" s="39" t="s">
        <v>52</v>
      </c>
      <c r="K1568" s="73">
        <v>2021</v>
      </c>
      <c r="L1568" s="75">
        <v>44256</v>
      </c>
      <c r="M1568" s="75">
        <v>44256</v>
      </c>
      <c r="N1568" s="20"/>
      <c r="O1568" s="73"/>
      <c r="P1568" s="73"/>
      <c r="Q1568" s="39" t="s">
        <v>1614</v>
      </c>
    </row>
    <row r="1569" spans="2:17" s="77" customFormat="1">
      <c r="B1569" s="124">
        <v>753</v>
      </c>
      <c r="C1569" s="39" t="s">
        <v>1622</v>
      </c>
      <c r="D1569" s="39" t="s">
        <v>1310</v>
      </c>
      <c r="E1569" s="39" t="s">
        <v>26</v>
      </c>
      <c r="F1569" s="39" t="s">
        <v>1310</v>
      </c>
      <c r="G1569" s="39" t="s">
        <v>26</v>
      </c>
      <c r="H1569" s="73"/>
      <c r="I1569" s="74" t="s">
        <v>51</v>
      </c>
      <c r="J1569" s="39" t="s">
        <v>52</v>
      </c>
      <c r="K1569" s="73">
        <v>2021</v>
      </c>
      <c r="L1569" s="75">
        <v>44531</v>
      </c>
      <c r="M1569" s="75">
        <v>44531</v>
      </c>
      <c r="N1569" s="20"/>
      <c r="O1569" s="73"/>
      <c r="P1569" s="73"/>
      <c r="Q1569" s="39" t="s">
        <v>69</v>
      </c>
    </row>
    <row r="1570" spans="2:17" s="77" customFormat="1">
      <c r="B1570" s="124">
        <v>754</v>
      </c>
      <c r="C1570" s="20" t="s">
        <v>1624</v>
      </c>
      <c r="D1570" s="20" t="s">
        <v>1264</v>
      </c>
      <c r="E1570" s="20" t="s">
        <v>26</v>
      </c>
      <c r="F1570" s="20" t="s">
        <v>1264</v>
      </c>
      <c r="G1570" s="20" t="s">
        <v>26</v>
      </c>
      <c r="H1570" s="73"/>
      <c r="I1570" s="73" t="s">
        <v>51</v>
      </c>
      <c r="J1570" s="73" t="s">
        <v>78</v>
      </c>
      <c r="K1570" s="73">
        <v>2016</v>
      </c>
      <c r="L1570" s="75">
        <v>42705</v>
      </c>
      <c r="M1570" s="75">
        <v>42767</v>
      </c>
      <c r="N1570" s="73"/>
      <c r="O1570" s="73" t="s">
        <v>99</v>
      </c>
      <c r="P1570" s="73" t="s">
        <v>450</v>
      </c>
      <c r="Q1570" s="20"/>
    </row>
    <row r="1571" spans="2:17" s="77" customFormat="1">
      <c r="B1571" s="124">
        <v>754</v>
      </c>
      <c r="C1571" s="20" t="s">
        <v>1624</v>
      </c>
      <c r="D1571" s="20" t="s">
        <v>1264</v>
      </c>
      <c r="E1571" s="20" t="s">
        <v>26</v>
      </c>
      <c r="F1571" s="20" t="s">
        <v>1264</v>
      </c>
      <c r="G1571" s="20" t="s">
        <v>26</v>
      </c>
      <c r="H1571" s="73"/>
      <c r="I1571" s="73" t="s">
        <v>51</v>
      </c>
      <c r="J1571" s="73" t="s">
        <v>92</v>
      </c>
      <c r="K1571" s="73">
        <v>2016</v>
      </c>
      <c r="L1571" s="75">
        <v>42705</v>
      </c>
      <c r="M1571" s="75">
        <v>42767</v>
      </c>
      <c r="N1571" s="73"/>
      <c r="O1571" s="73" t="s">
        <v>99</v>
      </c>
      <c r="P1571" s="73" t="s">
        <v>1228</v>
      </c>
      <c r="Q1571" s="20"/>
    </row>
    <row r="1572" spans="2:17" s="77" customFormat="1">
      <c r="B1572" s="124">
        <v>754</v>
      </c>
      <c r="C1572" s="20" t="s">
        <v>1624</v>
      </c>
      <c r="D1572" s="20" t="s">
        <v>1264</v>
      </c>
      <c r="E1572" s="20" t="s">
        <v>26</v>
      </c>
      <c r="F1572" s="20" t="s">
        <v>1264</v>
      </c>
      <c r="G1572" s="20" t="s">
        <v>26</v>
      </c>
      <c r="H1572" s="73"/>
      <c r="I1572" s="73" t="s">
        <v>51</v>
      </c>
      <c r="J1572" s="73" t="s">
        <v>240</v>
      </c>
      <c r="K1572" s="73">
        <v>2016</v>
      </c>
      <c r="L1572" s="75">
        <v>42705</v>
      </c>
      <c r="M1572" s="75">
        <v>42767</v>
      </c>
      <c r="N1572" s="73"/>
      <c r="O1572" s="73" t="s">
        <v>99</v>
      </c>
      <c r="P1572" s="73"/>
      <c r="Q1572" s="39"/>
    </row>
    <row r="1573" spans="2:17" s="77" customFormat="1">
      <c r="B1573" s="124">
        <v>754</v>
      </c>
      <c r="C1573" s="20" t="s">
        <v>1624</v>
      </c>
      <c r="D1573" s="20" t="s">
        <v>1264</v>
      </c>
      <c r="E1573" s="20" t="s">
        <v>26</v>
      </c>
      <c r="F1573" s="20" t="s">
        <v>1264</v>
      </c>
      <c r="G1573" s="20" t="s">
        <v>26</v>
      </c>
      <c r="H1573" s="73"/>
      <c r="I1573" s="73" t="s">
        <v>51</v>
      </c>
      <c r="J1573" s="73" t="s">
        <v>96</v>
      </c>
      <c r="K1573" s="73">
        <v>2016</v>
      </c>
      <c r="L1573" s="75">
        <v>42705</v>
      </c>
      <c r="M1573" s="75">
        <v>42767</v>
      </c>
      <c r="N1573" s="73"/>
      <c r="O1573" s="73" t="s">
        <v>99</v>
      </c>
      <c r="P1573" s="73" t="s">
        <v>1625</v>
      </c>
      <c r="Q1573" s="20"/>
    </row>
    <row r="1574" spans="2:17" s="77" customFormat="1">
      <c r="B1574" s="124">
        <v>754</v>
      </c>
      <c r="C1574" s="20" t="s">
        <v>1624</v>
      </c>
      <c r="D1574" s="20" t="s">
        <v>1264</v>
      </c>
      <c r="E1574" s="20" t="s">
        <v>26</v>
      </c>
      <c r="F1574" s="20" t="s">
        <v>1264</v>
      </c>
      <c r="G1574" s="20" t="s">
        <v>26</v>
      </c>
      <c r="H1574" s="73"/>
      <c r="I1574" s="73" t="s">
        <v>51</v>
      </c>
      <c r="J1574" s="73" t="s">
        <v>113</v>
      </c>
      <c r="K1574" s="73">
        <v>2016</v>
      </c>
      <c r="L1574" s="75">
        <v>42705</v>
      </c>
      <c r="M1574" s="75">
        <v>42767</v>
      </c>
      <c r="N1574" s="73"/>
      <c r="O1574" s="74" t="s">
        <v>99</v>
      </c>
      <c r="P1574" s="73" t="s">
        <v>173</v>
      </c>
      <c r="Q1574" s="39"/>
    </row>
    <row r="1575" spans="2:17" s="77" customFormat="1">
      <c r="B1575" s="124">
        <v>754</v>
      </c>
      <c r="C1575" s="20" t="s">
        <v>1624</v>
      </c>
      <c r="D1575" s="20" t="s">
        <v>1264</v>
      </c>
      <c r="E1575" s="20" t="s">
        <v>26</v>
      </c>
      <c r="F1575" s="20" t="s">
        <v>1264</v>
      </c>
      <c r="G1575" s="20" t="s">
        <v>26</v>
      </c>
      <c r="H1575" s="73"/>
      <c r="I1575" s="73" t="s">
        <v>51</v>
      </c>
      <c r="J1575" s="73" t="s">
        <v>174</v>
      </c>
      <c r="K1575" s="73">
        <v>2016</v>
      </c>
      <c r="L1575" s="75">
        <v>42705</v>
      </c>
      <c r="M1575" s="75">
        <v>42767</v>
      </c>
      <c r="N1575" s="73"/>
      <c r="O1575" s="74" t="s">
        <v>99</v>
      </c>
      <c r="P1575" s="74" t="s">
        <v>1625</v>
      </c>
      <c r="Q1575" s="20" t="s">
        <v>1626</v>
      </c>
    </row>
    <row r="1576" spans="2:17" s="77" customFormat="1">
      <c r="B1576" s="124">
        <v>754</v>
      </c>
      <c r="C1576" s="20" t="s">
        <v>1624</v>
      </c>
      <c r="D1576" s="20" t="s">
        <v>1264</v>
      </c>
      <c r="E1576" s="20" t="s">
        <v>26</v>
      </c>
      <c r="F1576" s="20" t="s">
        <v>1264</v>
      </c>
      <c r="G1576" s="20" t="s">
        <v>26</v>
      </c>
      <c r="H1576" s="73"/>
      <c r="I1576" s="73" t="s">
        <v>51</v>
      </c>
      <c r="J1576" s="73" t="s">
        <v>260</v>
      </c>
      <c r="K1576" s="73">
        <v>2016</v>
      </c>
      <c r="L1576" s="75">
        <v>42705</v>
      </c>
      <c r="M1576" s="75">
        <v>42767</v>
      </c>
      <c r="N1576" s="74"/>
      <c r="O1576" s="74" t="s">
        <v>99</v>
      </c>
      <c r="P1576" s="74" t="s">
        <v>1627</v>
      </c>
      <c r="Q1576" s="39"/>
    </row>
    <row r="1577" spans="2:17" s="77" customFormat="1">
      <c r="B1577" s="124">
        <v>754</v>
      </c>
      <c r="C1577" s="20" t="s">
        <v>1624</v>
      </c>
      <c r="D1577" s="20" t="s">
        <v>1264</v>
      </c>
      <c r="E1577" s="20" t="s">
        <v>26</v>
      </c>
      <c r="F1577" s="20" t="s">
        <v>1264</v>
      </c>
      <c r="G1577" s="20" t="s">
        <v>26</v>
      </c>
      <c r="H1577" s="73"/>
      <c r="I1577" s="73" t="s">
        <v>51</v>
      </c>
      <c r="J1577" s="73" t="s">
        <v>176</v>
      </c>
      <c r="K1577" s="73">
        <v>2016</v>
      </c>
      <c r="L1577" s="75">
        <v>42705</v>
      </c>
      <c r="M1577" s="75">
        <v>42767</v>
      </c>
      <c r="N1577" s="73"/>
      <c r="O1577" s="74" t="s">
        <v>99</v>
      </c>
      <c r="P1577" s="74"/>
      <c r="Q1577" s="39"/>
    </row>
    <row r="1578" spans="2:17" s="77" customFormat="1">
      <c r="B1578" s="124">
        <v>755</v>
      </c>
      <c r="C1578" s="20" t="s">
        <v>1624</v>
      </c>
      <c r="D1578" s="20" t="s">
        <v>1264</v>
      </c>
      <c r="E1578" s="20" t="s">
        <v>26</v>
      </c>
      <c r="F1578" s="20" t="s">
        <v>1264</v>
      </c>
      <c r="G1578" s="20" t="s">
        <v>26</v>
      </c>
      <c r="H1578" s="73"/>
      <c r="I1578" s="73" t="s">
        <v>51</v>
      </c>
      <c r="J1578" s="39" t="s">
        <v>52</v>
      </c>
      <c r="K1578" s="73">
        <v>2021</v>
      </c>
      <c r="L1578" s="75">
        <v>44228</v>
      </c>
      <c r="M1578" s="75">
        <v>44228</v>
      </c>
      <c r="N1578" s="20"/>
      <c r="O1578" s="73"/>
      <c r="P1578" s="73"/>
      <c r="Q1578" s="39" t="s">
        <v>53</v>
      </c>
    </row>
    <row r="1579" spans="2:17" s="77" customFormat="1">
      <c r="B1579" s="124">
        <v>756</v>
      </c>
      <c r="C1579" s="39" t="s">
        <v>1628</v>
      </c>
      <c r="D1579" s="39" t="s">
        <v>1629</v>
      </c>
      <c r="E1579" s="39" t="s">
        <v>26</v>
      </c>
      <c r="F1579" s="39" t="s">
        <v>1629</v>
      </c>
      <c r="G1579" s="39" t="s">
        <v>26</v>
      </c>
      <c r="H1579" s="73"/>
      <c r="I1579" s="74" t="s">
        <v>51</v>
      </c>
      <c r="J1579" s="74" t="s">
        <v>52</v>
      </c>
      <c r="K1579" s="73">
        <v>2019</v>
      </c>
      <c r="L1579" s="75">
        <v>43800</v>
      </c>
      <c r="M1579" s="75">
        <v>43800</v>
      </c>
      <c r="N1579" s="73"/>
      <c r="O1579" s="73"/>
      <c r="P1579" s="73"/>
      <c r="Q1579" s="73" t="s">
        <v>53</v>
      </c>
    </row>
    <row r="1580" spans="2:17" s="77" customFormat="1">
      <c r="B1580" s="124">
        <v>757</v>
      </c>
      <c r="C1580" s="39" t="s">
        <v>1630</v>
      </c>
      <c r="D1580" s="39" t="s">
        <v>1310</v>
      </c>
      <c r="E1580" s="39" t="s">
        <v>26</v>
      </c>
      <c r="F1580" s="39" t="s">
        <v>1310</v>
      </c>
      <c r="G1580" s="39" t="s">
        <v>26</v>
      </c>
      <c r="H1580" s="73"/>
      <c r="I1580" s="74" t="s">
        <v>51</v>
      </c>
      <c r="J1580" s="39" t="s">
        <v>52</v>
      </c>
      <c r="K1580" s="73">
        <v>2022</v>
      </c>
      <c r="L1580" s="75">
        <v>44621</v>
      </c>
      <c r="M1580" s="75">
        <v>44621</v>
      </c>
      <c r="N1580" s="20"/>
      <c r="O1580" s="73"/>
      <c r="P1580" s="73"/>
      <c r="Q1580" s="39" t="s">
        <v>53</v>
      </c>
    </row>
    <row r="1581" spans="2:17" s="77" customFormat="1">
      <c r="B1581" s="124">
        <v>758</v>
      </c>
      <c r="C1581" s="20" t="s">
        <v>1631</v>
      </c>
      <c r="D1581" s="20" t="s">
        <v>1632</v>
      </c>
      <c r="E1581" s="20" t="s">
        <v>28</v>
      </c>
      <c r="F1581" s="20" t="s">
        <v>1632</v>
      </c>
      <c r="G1581" s="20" t="s">
        <v>28</v>
      </c>
      <c r="H1581" s="73"/>
      <c r="I1581" s="73" t="s">
        <v>51</v>
      </c>
      <c r="J1581" s="73" t="s">
        <v>52</v>
      </c>
      <c r="K1581" s="73">
        <v>2019</v>
      </c>
      <c r="L1581" s="75">
        <v>43617</v>
      </c>
      <c r="M1581" s="75">
        <v>43617</v>
      </c>
      <c r="N1581" s="73"/>
      <c r="O1581" s="73" t="s">
        <v>64</v>
      </c>
      <c r="P1581" s="73"/>
      <c r="Q1581" s="73" t="s">
        <v>1542</v>
      </c>
    </row>
    <row r="1582" spans="2:17" s="77" customFormat="1">
      <c r="B1582" s="124">
        <v>759</v>
      </c>
      <c r="C1582" s="39" t="s">
        <v>1631</v>
      </c>
      <c r="D1582" s="20" t="s">
        <v>1632</v>
      </c>
      <c r="E1582" s="20" t="s">
        <v>28</v>
      </c>
      <c r="F1582" s="20" t="s">
        <v>1632</v>
      </c>
      <c r="G1582" s="20" t="s">
        <v>28</v>
      </c>
      <c r="H1582" s="73"/>
      <c r="I1582" s="74" t="s">
        <v>60</v>
      </c>
      <c r="J1582" s="74" t="s">
        <v>60</v>
      </c>
      <c r="K1582" s="73">
        <v>2020</v>
      </c>
      <c r="L1582" s="58">
        <v>43952</v>
      </c>
      <c r="M1582" s="58">
        <v>43739</v>
      </c>
      <c r="N1582" s="73"/>
      <c r="O1582" s="20" t="s">
        <v>93</v>
      </c>
      <c r="P1582" s="20" t="s">
        <v>898</v>
      </c>
      <c r="Q1582" s="20" t="s">
        <v>1633</v>
      </c>
    </row>
    <row r="1583" spans="2:17" s="77" customFormat="1">
      <c r="B1583" s="124">
        <v>760</v>
      </c>
      <c r="C1583" s="39" t="s">
        <v>1634</v>
      </c>
      <c r="D1583" s="39" t="s">
        <v>1635</v>
      </c>
      <c r="E1583" s="39" t="s">
        <v>28</v>
      </c>
      <c r="F1583" s="39" t="s">
        <v>1635</v>
      </c>
      <c r="G1583" s="39" t="s">
        <v>28</v>
      </c>
      <c r="H1583" s="74" t="s">
        <v>1636</v>
      </c>
      <c r="I1583" s="74" t="s">
        <v>60</v>
      </c>
      <c r="J1583" s="74" t="s">
        <v>60</v>
      </c>
      <c r="K1583" s="73">
        <v>2019</v>
      </c>
      <c r="L1583" s="58">
        <v>43800</v>
      </c>
      <c r="M1583" s="58">
        <v>43617</v>
      </c>
      <c r="N1583" s="73"/>
      <c r="O1583" s="20" t="s">
        <v>181</v>
      </c>
      <c r="P1583" s="20" t="s">
        <v>383</v>
      </c>
      <c r="Q1583" s="20" t="s">
        <v>1637</v>
      </c>
    </row>
    <row r="1584" spans="2:17" s="77" customFormat="1">
      <c r="B1584" s="124">
        <v>761</v>
      </c>
      <c r="C1584" s="39" t="s">
        <v>1634</v>
      </c>
      <c r="D1584" s="39" t="s">
        <v>1635</v>
      </c>
      <c r="E1584" s="39" t="s">
        <v>28</v>
      </c>
      <c r="F1584" s="39" t="s">
        <v>1635</v>
      </c>
      <c r="G1584" s="39" t="s">
        <v>28</v>
      </c>
      <c r="H1584" s="74" t="s">
        <v>1638</v>
      </c>
      <c r="I1584" s="74" t="s">
        <v>51</v>
      </c>
      <c r="J1584" s="74" t="s">
        <v>52</v>
      </c>
      <c r="K1584" s="73">
        <v>2020</v>
      </c>
      <c r="L1584" s="58">
        <v>44075</v>
      </c>
      <c r="M1584" s="58">
        <v>44075</v>
      </c>
      <c r="N1584" s="73"/>
      <c r="O1584" s="20"/>
      <c r="P1584" s="20"/>
      <c r="Q1584" s="101" t="s">
        <v>69</v>
      </c>
    </row>
    <row r="1585" spans="2:17" s="77" customFormat="1">
      <c r="B1585" s="124">
        <v>762</v>
      </c>
      <c r="C1585" s="39" t="s">
        <v>1639</v>
      </c>
      <c r="D1585" s="39" t="s">
        <v>1635</v>
      </c>
      <c r="E1585" s="39" t="s">
        <v>28</v>
      </c>
      <c r="F1585" s="39" t="s">
        <v>1635</v>
      </c>
      <c r="G1585" s="39" t="s">
        <v>28</v>
      </c>
      <c r="H1585" s="73"/>
      <c r="I1585" s="74" t="s">
        <v>51</v>
      </c>
      <c r="J1585" s="74" t="s">
        <v>52</v>
      </c>
      <c r="K1585" s="73">
        <v>2020</v>
      </c>
      <c r="L1585" s="58">
        <v>44105</v>
      </c>
      <c r="M1585" s="75">
        <v>44105</v>
      </c>
      <c r="N1585" s="73"/>
      <c r="O1585" s="20"/>
      <c r="P1585" s="73"/>
      <c r="Q1585" s="101" t="s">
        <v>69</v>
      </c>
    </row>
    <row r="1586" spans="2:17" s="77" customFormat="1">
      <c r="B1586" s="124">
        <v>763</v>
      </c>
      <c r="C1586" s="20" t="s">
        <v>1640</v>
      </c>
      <c r="D1586" s="20" t="s">
        <v>1641</v>
      </c>
      <c r="E1586" s="20" t="s">
        <v>28</v>
      </c>
      <c r="F1586" s="20" t="s">
        <v>1641</v>
      </c>
      <c r="G1586" s="20" t="s">
        <v>28</v>
      </c>
      <c r="H1586" s="73"/>
      <c r="I1586" s="73" t="s">
        <v>176</v>
      </c>
      <c r="J1586" s="20" t="s">
        <v>205</v>
      </c>
      <c r="K1586" s="73">
        <v>2016</v>
      </c>
      <c r="L1586" s="58">
        <v>42430</v>
      </c>
      <c r="M1586" s="75">
        <v>42430</v>
      </c>
      <c r="N1586" s="73"/>
      <c r="O1586" s="20" t="s">
        <v>99</v>
      </c>
      <c r="P1586" s="73"/>
      <c r="Q1586" s="101" t="s">
        <v>1642</v>
      </c>
    </row>
    <row r="1587" spans="2:17" s="77" customFormat="1">
      <c r="B1587" s="124">
        <v>764</v>
      </c>
      <c r="C1587" s="20" t="s">
        <v>1640</v>
      </c>
      <c r="D1587" s="20" t="s">
        <v>1641</v>
      </c>
      <c r="E1587" s="20" t="s">
        <v>28</v>
      </c>
      <c r="F1587" s="20" t="s">
        <v>1641</v>
      </c>
      <c r="G1587" s="20" t="s">
        <v>28</v>
      </c>
      <c r="H1587" s="73"/>
      <c r="I1587" s="73" t="s">
        <v>51</v>
      </c>
      <c r="J1587" s="20" t="s">
        <v>136</v>
      </c>
      <c r="K1587" s="73">
        <v>2018</v>
      </c>
      <c r="L1587" s="58">
        <v>43435</v>
      </c>
      <c r="M1587" s="75">
        <v>42795</v>
      </c>
      <c r="N1587" s="73"/>
      <c r="O1587" s="20" t="s">
        <v>1643</v>
      </c>
      <c r="P1587" s="73"/>
      <c r="Q1587" s="101" t="s">
        <v>1644</v>
      </c>
    </row>
    <row r="1588" spans="2:17" s="77" customFormat="1">
      <c r="B1588" s="124">
        <v>765</v>
      </c>
      <c r="C1588" s="20" t="s">
        <v>1640</v>
      </c>
      <c r="D1588" s="20" t="s">
        <v>1641</v>
      </c>
      <c r="E1588" s="20" t="s">
        <v>28</v>
      </c>
      <c r="F1588" s="20" t="s">
        <v>1641</v>
      </c>
      <c r="G1588" s="20" t="s">
        <v>28</v>
      </c>
      <c r="H1588" s="73"/>
      <c r="I1588" s="73" t="s">
        <v>51</v>
      </c>
      <c r="J1588" s="20" t="s">
        <v>52</v>
      </c>
      <c r="K1588" s="73">
        <v>2019</v>
      </c>
      <c r="L1588" s="42">
        <v>43497</v>
      </c>
      <c r="M1588" s="75">
        <v>43132</v>
      </c>
      <c r="N1588" s="73"/>
      <c r="O1588" s="73" t="s">
        <v>441</v>
      </c>
      <c r="P1588" s="73" t="s">
        <v>1645</v>
      </c>
      <c r="Q1588" s="20" t="s">
        <v>1646</v>
      </c>
    </row>
    <row r="1589" spans="2:17" s="77" customFormat="1">
      <c r="B1589" s="124">
        <v>765</v>
      </c>
      <c r="C1589" s="20" t="s">
        <v>1640</v>
      </c>
      <c r="D1589" s="20" t="s">
        <v>1641</v>
      </c>
      <c r="E1589" s="20" t="s">
        <v>28</v>
      </c>
      <c r="F1589" s="20" t="s">
        <v>1641</v>
      </c>
      <c r="G1589" s="20" t="s">
        <v>28</v>
      </c>
      <c r="H1589" s="73"/>
      <c r="I1589" s="73" t="s">
        <v>51</v>
      </c>
      <c r="J1589" s="20" t="s">
        <v>113</v>
      </c>
      <c r="K1589" s="73">
        <v>2019</v>
      </c>
      <c r="L1589" s="42">
        <v>43497</v>
      </c>
      <c r="M1589" s="75">
        <v>43132</v>
      </c>
      <c r="N1589" s="73"/>
      <c r="O1589" s="73"/>
      <c r="P1589" s="73"/>
      <c r="Q1589" s="20"/>
    </row>
    <row r="1590" spans="2:17" s="77" customFormat="1">
      <c r="B1590" s="124">
        <v>765</v>
      </c>
      <c r="C1590" s="20" t="s">
        <v>1640</v>
      </c>
      <c r="D1590" s="20" t="s">
        <v>1641</v>
      </c>
      <c r="E1590" s="20" t="s">
        <v>28</v>
      </c>
      <c r="F1590" s="20" t="s">
        <v>1641</v>
      </c>
      <c r="G1590" s="20" t="s">
        <v>28</v>
      </c>
      <c r="H1590" s="73"/>
      <c r="I1590" s="73" t="s">
        <v>51</v>
      </c>
      <c r="J1590" s="20" t="s">
        <v>331</v>
      </c>
      <c r="K1590" s="73">
        <v>2019</v>
      </c>
      <c r="L1590" s="42">
        <v>43497</v>
      </c>
      <c r="M1590" s="75">
        <v>43132</v>
      </c>
      <c r="N1590" s="73"/>
      <c r="O1590" s="20" t="s">
        <v>441</v>
      </c>
      <c r="P1590" s="73"/>
      <c r="Q1590" s="101"/>
    </row>
    <row r="1591" spans="2:17" s="77" customFormat="1">
      <c r="B1591" s="124">
        <v>766</v>
      </c>
      <c r="C1591" s="20" t="s">
        <v>1640</v>
      </c>
      <c r="D1591" s="20" t="s">
        <v>1641</v>
      </c>
      <c r="E1591" s="20" t="s">
        <v>28</v>
      </c>
      <c r="F1591" s="20" t="s">
        <v>1641</v>
      </c>
      <c r="G1591" s="20" t="s">
        <v>28</v>
      </c>
      <c r="H1591" s="73"/>
      <c r="I1591" s="73" t="s">
        <v>51</v>
      </c>
      <c r="J1591" s="20" t="s">
        <v>52</v>
      </c>
      <c r="K1591" s="73">
        <v>2019</v>
      </c>
      <c r="L1591" s="58">
        <v>43617</v>
      </c>
      <c r="M1591" s="58">
        <v>43132</v>
      </c>
      <c r="N1591" s="73"/>
      <c r="O1591" s="20" t="s">
        <v>99</v>
      </c>
      <c r="P1591" s="20" t="s">
        <v>447</v>
      </c>
      <c r="Q1591" s="101" t="s">
        <v>1647</v>
      </c>
    </row>
    <row r="1592" spans="2:17" s="77" customFormat="1">
      <c r="B1592" s="124">
        <v>766</v>
      </c>
      <c r="C1592" s="20" t="s">
        <v>1640</v>
      </c>
      <c r="D1592" s="20" t="s">
        <v>1641</v>
      </c>
      <c r="E1592" s="20" t="s">
        <v>28</v>
      </c>
      <c r="F1592" s="20" t="s">
        <v>1641</v>
      </c>
      <c r="G1592" s="20" t="s">
        <v>28</v>
      </c>
      <c r="H1592" s="73"/>
      <c r="I1592" s="73" t="s">
        <v>51</v>
      </c>
      <c r="J1592" s="20" t="s">
        <v>78</v>
      </c>
      <c r="K1592" s="73">
        <v>2019</v>
      </c>
      <c r="L1592" s="42">
        <v>43617</v>
      </c>
      <c r="M1592" s="75">
        <v>43132</v>
      </c>
      <c r="N1592" s="73"/>
      <c r="O1592" s="20" t="s">
        <v>99</v>
      </c>
      <c r="P1592" s="73" t="s">
        <v>450</v>
      </c>
      <c r="Q1592" s="101"/>
    </row>
    <row r="1593" spans="2:17" s="77" customFormat="1">
      <c r="B1593" s="124">
        <v>766</v>
      </c>
      <c r="C1593" s="20" t="s">
        <v>1640</v>
      </c>
      <c r="D1593" s="20" t="s">
        <v>1641</v>
      </c>
      <c r="E1593" s="20" t="s">
        <v>28</v>
      </c>
      <c r="F1593" s="20" t="s">
        <v>1641</v>
      </c>
      <c r="G1593" s="20" t="s">
        <v>28</v>
      </c>
      <c r="H1593" s="73"/>
      <c r="I1593" s="73" t="s">
        <v>51</v>
      </c>
      <c r="J1593" s="20" t="s">
        <v>971</v>
      </c>
      <c r="K1593" s="73">
        <v>2019</v>
      </c>
      <c r="L1593" s="58">
        <v>43617</v>
      </c>
      <c r="M1593" s="58">
        <v>43132</v>
      </c>
      <c r="N1593" s="73"/>
      <c r="O1593" s="20" t="s">
        <v>99</v>
      </c>
      <c r="P1593" s="20" t="s">
        <v>1648</v>
      </c>
      <c r="Q1593" s="101"/>
    </row>
    <row r="1594" spans="2:17" s="77" customFormat="1">
      <c r="B1594" s="124">
        <v>767</v>
      </c>
      <c r="C1594" s="20" t="s">
        <v>1640</v>
      </c>
      <c r="D1594" s="20" t="s">
        <v>1641</v>
      </c>
      <c r="E1594" s="20" t="s">
        <v>28</v>
      </c>
      <c r="F1594" s="20" t="s">
        <v>1641</v>
      </c>
      <c r="G1594" s="20" t="s">
        <v>28</v>
      </c>
      <c r="H1594" s="73"/>
      <c r="I1594" s="74" t="s">
        <v>60</v>
      </c>
      <c r="J1594" s="39" t="s">
        <v>60</v>
      </c>
      <c r="K1594" s="73">
        <v>2019</v>
      </c>
      <c r="L1594" s="75">
        <v>43739</v>
      </c>
      <c r="M1594" s="75">
        <v>43739</v>
      </c>
      <c r="N1594" s="73"/>
      <c r="O1594" s="73" t="s">
        <v>195</v>
      </c>
      <c r="P1594" s="73"/>
      <c r="Q1594" s="73" t="s">
        <v>1649</v>
      </c>
    </row>
    <row r="1595" spans="2:17" s="77" customFormat="1">
      <c r="B1595" s="124">
        <v>768</v>
      </c>
      <c r="C1595" s="20" t="s">
        <v>1640</v>
      </c>
      <c r="D1595" s="20" t="s">
        <v>1641</v>
      </c>
      <c r="E1595" s="20" t="s">
        <v>28</v>
      </c>
      <c r="F1595" s="20" t="s">
        <v>1641</v>
      </c>
      <c r="G1595" s="20" t="s">
        <v>28</v>
      </c>
      <c r="H1595" s="73"/>
      <c r="I1595" s="74" t="s">
        <v>60</v>
      </c>
      <c r="J1595" s="39" t="s">
        <v>60</v>
      </c>
      <c r="K1595" s="73">
        <v>2019</v>
      </c>
      <c r="L1595" s="42">
        <v>43739</v>
      </c>
      <c r="M1595" s="75">
        <v>43739</v>
      </c>
      <c r="N1595" s="73"/>
      <c r="O1595" s="20" t="s">
        <v>61</v>
      </c>
      <c r="P1595" s="73" t="s">
        <v>607</v>
      </c>
      <c r="Q1595" s="101" t="s">
        <v>1650</v>
      </c>
    </row>
    <row r="1596" spans="2:17" s="77" customFormat="1">
      <c r="B1596" s="124">
        <v>769</v>
      </c>
      <c r="C1596" s="20" t="s">
        <v>1651</v>
      </c>
      <c r="D1596" s="20" t="s">
        <v>1641</v>
      </c>
      <c r="E1596" s="20" t="s">
        <v>28</v>
      </c>
      <c r="F1596" s="20" t="s">
        <v>1652</v>
      </c>
      <c r="G1596" s="20" t="s">
        <v>28</v>
      </c>
      <c r="H1596" s="20" t="s">
        <v>1653</v>
      </c>
      <c r="I1596" s="73" t="s">
        <v>70</v>
      </c>
      <c r="J1596" s="39" t="s">
        <v>1654</v>
      </c>
      <c r="K1596" s="73">
        <v>2014</v>
      </c>
      <c r="L1596" s="42">
        <v>41760</v>
      </c>
      <c r="M1596" s="75">
        <v>41760</v>
      </c>
      <c r="N1596" s="73"/>
      <c r="O1596" s="20" t="s">
        <v>252</v>
      </c>
      <c r="P1596" s="73" t="s">
        <v>1655</v>
      </c>
      <c r="Q1596" s="101"/>
    </row>
    <row r="1597" spans="2:17" s="77" customFormat="1">
      <c r="B1597" s="124">
        <v>770</v>
      </c>
      <c r="C1597" s="20" t="s">
        <v>1651</v>
      </c>
      <c r="D1597" s="20" t="s">
        <v>1641</v>
      </c>
      <c r="E1597" s="20" t="s">
        <v>28</v>
      </c>
      <c r="F1597" s="20" t="s">
        <v>1641</v>
      </c>
      <c r="G1597" s="20" t="s">
        <v>28</v>
      </c>
      <c r="H1597" s="20"/>
      <c r="I1597" s="73" t="s">
        <v>70</v>
      </c>
      <c r="J1597" s="39" t="s">
        <v>1654</v>
      </c>
      <c r="K1597" s="73">
        <v>2015</v>
      </c>
      <c r="L1597" s="42">
        <v>42339</v>
      </c>
      <c r="M1597" s="75">
        <v>42005</v>
      </c>
      <c r="N1597" s="73"/>
      <c r="O1597" s="20" t="s">
        <v>252</v>
      </c>
      <c r="P1597" s="73" t="s">
        <v>1655</v>
      </c>
      <c r="Q1597" s="101"/>
    </row>
    <row r="1598" spans="2:17" s="77" customFormat="1">
      <c r="B1598" s="124">
        <v>771</v>
      </c>
      <c r="C1598" s="20" t="s">
        <v>1651</v>
      </c>
      <c r="D1598" s="20" t="s">
        <v>1641</v>
      </c>
      <c r="E1598" s="20" t="s">
        <v>28</v>
      </c>
      <c r="F1598" s="20" t="s">
        <v>190</v>
      </c>
      <c r="G1598" s="20" t="s">
        <v>22</v>
      </c>
      <c r="H1598" s="39" t="s">
        <v>1656</v>
      </c>
      <c r="I1598" s="73" t="s">
        <v>70</v>
      </c>
      <c r="J1598" s="39" t="s">
        <v>1654</v>
      </c>
      <c r="K1598" s="73">
        <v>2015</v>
      </c>
      <c r="L1598" s="42">
        <v>42339</v>
      </c>
      <c r="M1598" s="75">
        <v>42005</v>
      </c>
      <c r="N1598" s="73"/>
      <c r="O1598" s="20" t="s">
        <v>252</v>
      </c>
      <c r="P1598" s="73" t="s">
        <v>1655</v>
      </c>
      <c r="Q1598" s="101"/>
    </row>
    <row r="1599" spans="2:17" s="77" customFormat="1">
      <c r="B1599" s="124">
        <v>772</v>
      </c>
      <c r="C1599" s="20" t="s">
        <v>1651</v>
      </c>
      <c r="D1599" s="20" t="s">
        <v>1641</v>
      </c>
      <c r="E1599" s="20" t="s">
        <v>28</v>
      </c>
      <c r="F1599" s="20" t="s">
        <v>1641</v>
      </c>
      <c r="G1599" s="20" t="s">
        <v>28</v>
      </c>
      <c r="H1599" s="73"/>
      <c r="I1599" s="73" t="s">
        <v>51</v>
      </c>
      <c r="J1599" s="39" t="s">
        <v>78</v>
      </c>
      <c r="K1599" s="73">
        <v>2016</v>
      </c>
      <c r="L1599" s="42">
        <v>42461</v>
      </c>
      <c r="M1599" s="75">
        <v>42552</v>
      </c>
      <c r="N1599" s="75"/>
      <c r="O1599" s="20" t="s">
        <v>441</v>
      </c>
      <c r="P1599" s="73"/>
      <c r="Q1599" s="101" t="s">
        <v>1657</v>
      </c>
    </row>
    <row r="1600" spans="2:17" s="77" customFormat="1">
      <c r="B1600" s="124">
        <v>773</v>
      </c>
      <c r="C1600" s="20" t="s">
        <v>1651</v>
      </c>
      <c r="D1600" s="20" t="s">
        <v>1641</v>
      </c>
      <c r="E1600" s="20" t="s">
        <v>28</v>
      </c>
      <c r="F1600" s="20" t="s">
        <v>1641</v>
      </c>
      <c r="G1600" s="20" t="s">
        <v>28</v>
      </c>
      <c r="H1600" s="73"/>
      <c r="I1600" s="73" t="s">
        <v>180</v>
      </c>
      <c r="J1600" s="20" t="s">
        <v>527</v>
      </c>
      <c r="K1600" s="73">
        <v>2016</v>
      </c>
      <c r="L1600" s="75">
        <v>42552</v>
      </c>
      <c r="M1600" s="75">
        <v>42552</v>
      </c>
      <c r="N1600" s="73"/>
      <c r="O1600" s="73" t="s">
        <v>1658</v>
      </c>
      <c r="P1600" s="73"/>
      <c r="Q1600" s="73" t="s">
        <v>1659</v>
      </c>
    </row>
    <row r="1601" spans="2:17" s="77" customFormat="1">
      <c r="B1601" s="124">
        <v>773</v>
      </c>
      <c r="C1601" s="20" t="s">
        <v>1651</v>
      </c>
      <c r="D1601" s="20" t="s">
        <v>1641</v>
      </c>
      <c r="E1601" s="20" t="s">
        <v>28</v>
      </c>
      <c r="F1601" s="20" t="s">
        <v>1641</v>
      </c>
      <c r="G1601" s="20" t="s">
        <v>28</v>
      </c>
      <c r="H1601" s="73"/>
      <c r="I1601" s="73" t="s">
        <v>180</v>
      </c>
      <c r="J1601" s="20" t="s">
        <v>113</v>
      </c>
      <c r="K1601" s="73">
        <v>2016</v>
      </c>
      <c r="L1601" s="110">
        <v>42553</v>
      </c>
      <c r="M1601" s="110">
        <v>42552</v>
      </c>
      <c r="N1601" s="111"/>
      <c r="O1601" s="111" t="s">
        <v>616</v>
      </c>
      <c r="P1601" s="111" t="s">
        <v>617</v>
      </c>
      <c r="Q1601" s="73"/>
    </row>
    <row r="1602" spans="2:17" s="77" customFormat="1">
      <c r="B1602" s="124">
        <v>773</v>
      </c>
      <c r="C1602" s="20" t="s">
        <v>1651</v>
      </c>
      <c r="D1602" s="20" t="s">
        <v>1641</v>
      </c>
      <c r="E1602" s="20" t="s">
        <v>28</v>
      </c>
      <c r="F1602" s="20" t="s">
        <v>1641</v>
      </c>
      <c r="G1602" s="20" t="s">
        <v>28</v>
      </c>
      <c r="H1602" s="73"/>
      <c r="I1602" s="73" t="s">
        <v>180</v>
      </c>
      <c r="J1602" s="20" t="s">
        <v>174</v>
      </c>
      <c r="K1602" s="73">
        <v>2016</v>
      </c>
      <c r="L1602" s="75">
        <v>42554</v>
      </c>
      <c r="M1602" s="75">
        <v>42552</v>
      </c>
      <c r="N1602" s="73"/>
      <c r="O1602" s="73" t="s">
        <v>1660</v>
      </c>
      <c r="P1602" s="73"/>
      <c r="Q1602" s="73"/>
    </row>
    <row r="1603" spans="2:17" s="77" customFormat="1">
      <c r="B1603" s="124">
        <v>773</v>
      </c>
      <c r="C1603" s="20" t="s">
        <v>1651</v>
      </c>
      <c r="D1603" s="20" t="s">
        <v>1641</v>
      </c>
      <c r="E1603" s="20" t="s">
        <v>28</v>
      </c>
      <c r="F1603" s="20" t="s">
        <v>1641</v>
      </c>
      <c r="G1603" s="20" t="s">
        <v>28</v>
      </c>
      <c r="H1603" s="73"/>
      <c r="I1603" s="73" t="s">
        <v>180</v>
      </c>
      <c r="J1603" s="20" t="s">
        <v>96</v>
      </c>
      <c r="K1603" s="73">
        <v>2016</v>
      </c>
      <c r="L1603" s="75">
        <v>42555</v>
      </c>
      <c r="M1603" s="75">
        <v>42552</v>
      </c>
      <c r="N1603" s="73"/>
      <c r="O1603" s="73" t="s">
        <v>1661</v>
      </c>
      <c r="P1603" s="73"/>
      <c r="Q1603" s="73"/>
    </row>
    <row r="1604" spans="2:17" s="77" customFormat="1">
      <c r="B1604" s="124">
        <v>773</v>
      </c>
      <c r="C1604" s="20" t="s">
        <v>1651</v>
      </c>
      <c r="D1604" s="20" t="s">
        <v>1641</v>
      </c>
      <c r="E1604" s="20" t="s">
        <v>28</v>
      </c>
      <c r="F1604" s="20" t="s">
        <v>1641</v>
      </c>
      <c r="G1604" s="20" t="s">
        <v>28</v>
      </c>
      <c r="H1604" s="73"/>
      <c r="I1604" s="73" t="s">
        <v>180</v>
      </c>
      <c r="J1604" s="20" t="s">
        <v>120</v>
      </c>
      <c r="K1604" s="73">
        <v>2016</v>
      </c>
      <c r="L1604" s="75">
        <v>42555</v>
      </c>
      <c r="M1604" s="75">
        <v>42552</v>
      </c>
      <c r="N1604" s="73"/>
      <c r="O1604" s="73" t="s">
        <v>616</v>
      </c>
      <c r="P1604" s="73" t="s">
        <v>1662</v>
      </c>
      <c r="Q1604" s="73"/>
    </row>
    <row r="1605" spans="2:17" s="77" customFormat="1">
      <c r="B1605" s="124">
        <v>774</v>
      </c>
      <c r="C1605" s="20" t="s">
        <v>1651</v>
      </c>
      <c r="D1605" s="20" t="s">
        <v>1641</v>
      </c>
      <c r="E1605" s="20" t="s">
        <v>28</v>
      </c>
      <c r="F1605" s="20" t="s">
        <v>1641</v>
      </c>
      <c r="G1605" s="20" t="s">
        <v>28</v>
      </c>
      <c r="H1605" s="73"/>
      <c r="I1605" s="73" t="s">
        <v>168</v>
      </c>
      <c r="J1605" s="20" t="s">
        <v>240</v>
      </c>
      <c r="K1605" s="73">
        <v>2018</v>
      </c>
      <c r="L1605" s="75">
        <v>43160</v>
      </c>
      <c r="M1605" s="75">
        <v>43160</v>
      </c>
      <c r="N1605" s="73"/>
      <c r="O1605" s="73" t="s">
        <v>410</v>
      </c>
      <c r="P1605" s="73" t="s">
        <v>1663</v>
      </c>
      <c r="Q1605" s="73" t="s">
        <v>1664</v>
      </c>
    </row>
    <row r="1606" spans="2:17" s="77" customFormat="1">
      <c r="B1606" s="124">
        <v>775</v>
      </c>
      <c r="C1606" s="20" t="s">
        <v>1651</v>
      </c>
      <c r="D1606" s="20" t="s">
        <v>1641</v>
      </c>
      <c r="E1606" s="20" t="s">
        <v>28</v>
      </c>
      <c r="F1606" s="20" t="s">
        <v>1641</v>
      </c>
      <c r="G1606" s="20" t="s">
        <v>28</v>
      </c>
      <c r="H1606" s="73"/>
      <c r="I1606" s="73" t="s">
        <v>60</v>
      </c>
      <c r="J1606" s="20" t="s">
        <v>106</v>
      </c>
      <c r="K1606" s="73">
        <v>2018</v>
      </c>
      <c r="L1606" s="75">
        <v>43435</v>
      </c>
      <c r="M1606" s="75">
        <v>43132</v>
      </c>
      <c r="N1606" s="73"/>
      <c r="O1606" s="73" t="s">
        <v>93</v>
      </c>
      <c r="P1606" s="73" t="s">
        <v>1665</v>
      </c>
      <c r="Q1606" s="73"/>
    </row>
    <row r="1607" spans="2:17" s="77" customFormat="1">
      <c r="B1607" s="124">
        <v>775</v>
      </c>
      <c r="C1607" s="20" t="s">
        <v>1651</v>
      </c>
      <c r="D1607" s="20" t="s">
        <v>1641</v>
      </c>
      <c r="E1607" s="20" t="s">
        <v>28</v>
      </c>
      <c r="F1607" s="20" t="s">
        <v>1641</v>
      </c>
      <c r="G1607" s="20" t="s">
        <v>28</v>
      </c>
      <c r="H1607" s="73"/>
      <c r="I1607" s="73" t="s">
        <v>60</v>
      </c>
      <c r="J1607" s="20" t="s">
        <v>60</v>
      </c>
      <c r="K1607" s="73">
        <v>2018</v>
      </c>
      <c r="L1607" s="75">
        <v>43435</v>
      </c>
      <c r="M1607" s="75">
        <v>43132</v>
      </c>
      <c r="N1607" s="73"/>
      <c r="O1607" s="73" t="s">
        <v>93</v>
      </c>
      <c r="P1607" s="73" t="s">
        <v>321</v>
      </c>
      <c r="Q1607" s="73" t="s">
        <v>1666</v>
      </c>
    </row>
    <row r="1608" spans="2:17" s="77" customFormat="1">
      <c r="B1608" s="124">
        <v>776</v>
      </c>
      <c r="C1608" s="20" t="s">
        <v>1651</v>
      </c>
      <c r="D1608" s="20" t="s">
        <v>1641</v>
      </c>
      <c r="E1608" s="20" t="s">
        <v>28</v>
      </c>
      <c r="F1608" s="20" t="s">
        <v>1652</v>
      </c>
      <c r="G1608" s="20" t="s">
        <v>28</v>
      </c>
      <c r="H1608" s="20" t="s">
        <v>1653</v>
      </c>
      <c r="I1608" s="73" t="s">
        <v>176</v>
      </c>
      <c r="J1608" s="20" t="s">
        <v>176</v>
      </c>
      <c r="K1608" s="73">
        <v>2018</v>
      </c>
      <c r="L1608" s="75">
        <v>43435</v>
      </c>
      <c r="M1608" s="75">
        <v>42795</v>
      </c>
      <c r="N1608" s="73"/>
      <c r="O1608" s="73" t="s">
        <v>61</v>
      </c>
      <c r="P1608" s="73" t="s">
        <v>568</v>
      </c>
      <c r="Q1608" s="73"/>
    </row>
    <row r="1609" spans="2:17" s="77" customFormat="1">
      <c r="B1609" s="124">
        <v>777</v>
      </c>
      <c r="C1609" s="20" t="s">
        <v>1651</v>
      </c>
      <c r="D1609" s="20" t="s">
        <v>1641</v>
      </c>
      <c r="E1609" s="20" t="s">
        <v>28</v>
      </c>
      <c r="F1609" s="20" t="s">
        <v>1652</v>
      </c>
      <c r="G1609" s="20" t="s">
        <v>28</v>
      </c>
      <c r="H1609" s="20" t="s">
        <v>1653</v>
      </c>
      <c r="I1609" s="73" t="s">
        <v>51</v>
      </c>
      <c r="J1609" s="20" t="s">
        <v>52</v>
      </c>
      <c r="K1609" s="73">
        <v>2019</v>
      </c>
      <c r="L1609" s="75">
        <v>43497</v>
      </c>
      <c r="M1609" s="75">
        <v>43497</v>
      </c>
      <c r="N1609" s="73"/>
      <c r="O1609" s="73" t="s">
        <v>64</v>
      </c>
      <c r="P1609" s="73" t="s">
        <v>130</v>
      </c>
      <c r="Q1609" s="73" t="s">
        <v>1667</v>
      </c>
    </row>
    <row r="1610" spans="2:17" s="77" customFormat="1">
      <c r="B1610" s="124">
        <v>777</v>
      </c>
      <c r="C1610" s="20" t="s">
        <v>1651</v>
      </c>
      <c r="D1610" s="20" t="s">
        <v>1641</v>
      </c>
      <c r="E1610" s="20" t="s">
        <v>28</v>
      </c>
      <c r="F1610" s="20" t="s">
        <v>1652</v>
      </c>
      <c r="G1610" s="20" t="s">
        <v>28</v>
      </c>
      <c r="H1610" s="20" t="s">
        <v>1653</v>
      </c>
      <c r="I1610" s="73" t="s">
        <v>51</v>
      </c>
      <c r="J1610" s="20" t="s">
        <v>106</v>
      </c>
      <c r="K1610" s="73">
        <v>2019</v>
      </c>
      <c r="L1610" s="75">
        <v>43497</v>
      </c>
      <c r="M1610" s="75">
        <v>43497</v>
      </c>
      <c r="N1610" s="73"/>
      <c r="O1610" s="73" t="s">
        <v>64</v>
      </c>
      <c r="P1610" s="73" t="s">
        <v>107</v>
      </c>
      <c r="Q1610" s="73"/>
    </row>
    <row r="1611" spans="2:17" s="77" customFormat="1">
      <c r="B1611" s="124">
        <v>777</v>
      </c>
      <c r="C1611" s="20" t="s">
        <v>1651</v>
      </c>
      <c r="D1611" s="20" t="s">
        <v>1641</v>
      </c>
      <c r="E1611" s="20" t="s">
        <v>28</v>
      </c>
      <c r="F1611" s="20" t="s">
        <v>1652</v>
      </c>
      <c r="G1611" s="20" t="s">
        <v>28</v>
      </c>
      <c r="H1611" s="20" t="s">
        <v>1653</v>
      </c>
      <c r="I1611" s="73" t="s">
        <v>51</v>
      </c>
      <c r="J1611" s="20" t="s">
        <v>96</v>
      </c>
      <c r="K1611" s="73">
        <v>2019</v>
      </c>
      <c r="L1611" s="75">
        <v>43497</v>
      </c>
      <c r="M1611" s="75">
        <v>43497</v>
      </c>
      <c r="N1611" s="73"/>
      <c r="O1611" s="73" t="s">
        <v>64</v>
      </c>
      <c r="P1611" s="73" t="s">
        <v>1668</v>
      </c>
      <c r="Q1611" s="73"/>
    </row>
    <row r="1612" spans="2:17" s="77" customFormat="1">
      <c r="B1612" s="124">
        <v>778</v>
      </c>
      <c r="C1612" s="20" t="s">
        <v>1651</v>
      </c>
      <c r="D1612" s="20" t="s">
        <v>1641</v>
      </c>
      <c r="E1612" s="20" t="s">
        <v>28</v>
      </c>
      <c r="F1612" s="20" t="s">
        <v>1641</v>
      </c>
      <c r="G1612" s="20" t="s">
        <v>28</v>
      </c>
      <c r="H1612" s="73"/>
      <c r="I1612" s="73" t="s">
        <v>168</v>
      </c>
      <c r="J1612" s="20" t="s">
        <v>106</v>
      </c>
      <c r="K1612" s="73">
        <v>2019</v>
      </c>
      <c r="L1612" s="75">
        <v>43525</v>
      </c>
      <c r="M1612" s="75">
        <v>43132</v>
      </c>
      <c r="N1612" s="73"/>
      <c r="O1612" s="73" t="s">
        <v>1024</v>
      </c>
      <c r="P1612" s="73"/>
      <c r="Q1612" s="73" t="s">
        <v>1669</v>
      </c>
    </row>
    <row r="1613" spans="2:17" s="77" customFormat="1">
      <c r="B1613" s="124">
        <v>778</v>
      </c>
      <c r="C1613" s="20" t="s">
        <v>1651</v>
      </c>
      <c r="D1613" s="20" t="s">
        <v>1641</v>
      </c>
      <c r="E1613" s="20" t="s">
        <v>28</v>
      </c>
      <c r="F1613" s="20" t="s">
        <v>1641</v>
      </c>
      <c r="G1613" s="20" t="s">
        <v>28</v>
      </c>
      <c r="H1613" s="73"/>
      <c r="I1613" s="73" t="s">
        <v>168</v>
      </c>
      <c r="J1613" s="20" t="s">
        <v>113</v>
      </c>
      <c r="K1613" s="73">
        <v>2019</v>
      </c>
      <c r="L1613" s="75">
        <v>43525</v>
      </c>
      <c r="M1613" s="75">
        <v>43132</v>
      </c>
      <c r="N1613" s="73"/>
      <c r="O1613" s="73" t="s">
        <v>227</v>
      </c>
      <c r="P1613" s="73"/>
      <c r="Q1613" s="73"/>
    </row>
    <row r="1614" spans="2:17" s="77" customFormat="1">
      <c r="B1614" s="124">
        <v>778</v>
      </c>
      <c r="C1614" s="20" t="s">
        <v>1651</v>
      </c>
      <c r="D1614" s="20" t="s">
        <v>1641</v>
      </c>
      <c r="E1614" s="20" t="s">
        <v>28</v>
      </c>
      <c r="F1614" s="20" t="s">
        <v>1641</v>
      </c>
      <c r="G1614" s="20" t="s">
        <v>28</v>
      </c>
      <c r="H1614" s="73"/>
      <c r="I1614" s="73" t="s">
        <v>168</v>
      </c>
      <c r="J1614" s="20" t="s">
        <v>176</v>
      </c>
      <c r="K1614" s="73">
        <v>2019</v>
      </c>
      <c r="L1614" s="75">
        <v>43525</v>
      </c>
      <c r="M1614" s="75">
        <v>43132</v>
      </c>
      <c r="N1614" s="73"/>
      <c r="O1614" s="73" t="s">
        <v>522</v>
      </c>
      <c r="P1614" s="73" t="s">
        <v>903</v>
      </c>
      <c r="Q1614" s="73"/>
    </row>
    <row r="1615" spans="2:17" s="77" customFormat="1">
      <c r="B1615" s="124">
        <v>778</v>
      </c>
      <c r="C1615" s="20" t="s">
        <v>1651</v>
      </c>
      <c r="D1615" s="20" t="s">
        <v>1641</v>
      </c>
      <c r="E1615" s="20" t="s">
        <v>28</v>
      </c>
      <c r="F1615" s="20" t="s">
        <v>1641</v>
      </c>
      <c r="G1615" s="20" t="s">
        <v>28</v>
      </c>
      <c r="H1615" s="73"/>
      <c r="I1615" s="73" t="s">
        <v>168</v>
      </c>
      <c r="J1615" s="20" t="s">
        <v>119</v>
      </c>
      <c r="K1615" s="73">
        <v>2019</v>
      </c>
      <c r="L1615" s="75">
        <v>43525</v>
      </c>
      <c r="M1615" s="75">
        <v>43132</v>
      </c>
      <c r="N1615" s="73"/>
      <c r="O1615" s="73" t="s">
        <v>227</v>
      </c>
      <c r="P1615" s="73"/>
      <c r="Q1615" s="73"/>
    </row>
    <row r="1616" spans="2:17" s="77" customFormat="1">
      <c r="B1616" s="124">
        <v>779</v>
      </c>
      <c r="C1616" s="20" t="s">
        <v>1651</v>
      </c>
      <c r="D1616" s="20" t="s">
        <v>1641</v>
      </c>
      <c r="E1616" s="20" t="s">
        <v>28</v>
      </c>
      <c r="F1616" s="20" t="s">
        <v>1641</v>
      </c>
      <c r="G1616" s="20" t="s">
        <v>28</v>
      </c>
      <c r="H1616" s="73"/>
      <c r="I1616" s="74" t="s">
        <v>176</v>
      </c>
      <c r="J1616" s="39" t="s">
        <v>106</v>
      </c>
      <c r="K1616" s="73">
        <v>2019</v>
      </c>
      <c r="L1616" s="75">
        <v>43525</v>
      </c>
      <c r="M1616" s="75">
        <v>43525</v>
      </c>
      <c r="N1616" s="73"/>
      <c r="O1616" s="73" t="s">
        <v>61</v>
      </c>
      <c r="P1616" s="73" t="s">
        <v>351</v>
      </c>
      <c r="Q1616" s="73" t="s">
        <v>1670</v>
      </c>
    </row>
    <row r="1617" spans="2:17" s="77" customFormat="1">
      <c r="B1617" s="124">
        <v>779</v>
      </c>
      <c r="C1617" s="20" t="s">
        <v>1651</v>
      </c>
      <c r="D1617" s="20" t="s">
        <v>1641</v>
      </c>
      <c r="E1617" s="20" t="s">
        <v>28</v>
      </c>
      <c r="F1617" s="20" t="s">
        <v>1641</v>
      </c>
      <c r="G1617" s="20" t="s">
        <v>28</v>
      </c>
      <c r="H1617" s="73"/>
      <c r="I1617" s="74" t="s">
        <v>176</v>
      </c>
      <c r="J1617" s="39" t="s">
        <v>176</v>
      </c>
      <c r="K1617" s="73">
        <v>2019</v>
      </c>
      <c r="L1617" s="75">
        <v>43525</v>
      </c>
      <c r="M1617" s="75">
        <v>43525</v>
      </c>
      <c r="N1617" s="73"/>
      <c r="O1617" s="73" t="s">
        <v>61</v>
      </c>
      <c r="P1617" s="73"/>
      <c r="Q1617" s="73"/>
    </row>
    <row r="1618" spans="2:17" s="77" customFormat="1">
      <c r="B1618" s="124">
        <v>780</v>
      </c>
      <c r="C1618" s="20" t="s">
        <v>1651</v>
      </c>
      <c r="D1618" s="20" t="s">
        <v>1641</v>
      </c>
      <c r="E1618" s="20" t="s">
        <v>28</v>
      </c>
      <c r="F1618" s="20" t="s">
        <v>1641</v>
      </c>
      <c r="G1618" s="20" t="s">
        <v>28</v>
      </c>
      <c r="H1618" s="73"/>
      <c r="I1618" s="74" t="s">
        <v>51</v>
      </c>
      <c r="J1618" s="39" t="s">
        <v>52</v>
      </c>
      <c r="K1618" s="73">
        <v>2019</v>
      </c>
      <c r="L1618" s="75">
        <v>43586</v>
      </c>
      <c r="M1618" s="75">
        <v>43497</v>
      </c>
      <c r="N1618" s="73"/>
      <c r="O1618" s="73" t="s">
        <v>99</v>
      </c>
      <c r="P1618" s="73"/>
      <c r="Q1618" s="73" t="s">
        <v>1671</v>
      </c>
    </row>
    <row r="1619" spans="2:17" s="77" customFormat="1">
      <c r="B1619" s="124">
        <v>781</v>
      </c>
      <c r="C1619" s="20" t="s">
        <v>1651</v>
      </c>
      <c r="D1619" s="20" t="s">
        <v>1641</v>
      </c>
      <c r="E1619" s="20" t="s">
        <v>28</v>
      </c>
      <c r="F1619" s="20" t="s">
        <v>1641</v>
      </c>
      <c r="G1619" s="20" t="s">
        <v>28</v>
      </c>
      <c r="H1619" s="73"/>
      <c r="I1619" s="74" t="s">
        <v>265</v>
      </c>
      <c r="J1619" s="39" t="s">
        <v>270</v>
      </c>
      <c r="K1619" s="73">
        <v>2019</v>
      </c>
      <c r="L1619" s="75">
        <v>43800</v>
      </c>
      <c r="M1619" s="75">
        <v>43831</v>
      </c>
      <c r="N1619" s="73"/>
      <c r="O1619" s="73"/>
      <c r="P1619" s="74"/>
      <c r="Q1619" s="73" t="s">
        <v>1672</v>
      </c>
    </row>
    <row r="1620" spans="2:17" s="77" customFormat="1">
      <c r="B1620" s="124">
        <v>781</v>
      </c>
      <c r="C1620" s="20" t="s">
        <v>1651</v>
      </c>
      <c r="D1620" s="20" t="s">
        <v>1641</v>
      </c>
      <c r="E1620" s="20" t="s">
        <v>28</v>
      </c>
      <c r="F1620" s="20" t="s">
        <v>1641</v>
      </c>
      <c r="G1620" s="20" t="s">
        <v>28</v>
      </c>
      <c r="H1620" s="73"/>
      <c r="I1620" s="74" t="s">
        <v>265</v>
      </c>
      <c r="J1620" s="73" t="s">
        <v>1673</v>
      </c>
      <c r="K1620" s="73">
        <v>2019</v>
      </c>
      <c r="L1620" s="75">
        <v>43800</v>
      </c>
      <c r="M1620" s="75">
        <v>43831</v>
      </c>
      <c r="N1620" s="73"/>
      <c r="O1620" s="73"/>
      <c r="P1620" s="73"/>
      <c r="Q1620" s="73"/>
    </row>
    <row r="1621" spans="2:17" s="77" customFormat="1">
      <c r="B1621" s="124">
        <v>782</v>
      </c>
      <c r="C1621" s="20" t="s">
        <v>1651</v>
      </c>
      <c r="D1621" s="20" t="s">
        <v>1641</v>
      </c>
      <c r="E1621" s="20" t="s">
        <v>28</v>
      </c>
      <c r="F1621" s="20" t="s">
        <v>1641</v>
      </c>
      <c r="G1621" s="20" t="s">
        <v>28</v>
      </c>
      <c r="H1621" s="73"/>
      <c r="I1621" s="74" t="s">
        <v>70</v>
      </c>
      <c r="J1621" s="39" t="s">
        <v>71</v>
      </c>
      <c r="K1621" s="73">
        <v>2020</v>
      </c>
      <c r="L1621" s="110">
        <v>43831</v>
      </c>
      <c r="M1621" s="110">
        <v>43831</v>
      </c>
      <c r="N1621" s="111"/>
      <c r="O1621" s="111" t="s">
        <v>212</v>
      </c>
      <c r="P1621" s="111"/>
      <c r="Q1621" s="73" t="s">
        <v>1674</v>
      </c>
    </row>
    <row r="1622" spans="2:17" s="77" customFormat="1">
      <c r="B1622" s="124">
        <v>782</v>
      </c>
      <c r="C1622" s="20" t="s">
        <v>1651</v>
      </c>
      <c r="D1622" s="20" t="s">
        <v>1641</v>
      </c>
      <c r="E1622" s="20" t="s">
        <v>28</v>
      </c>
      <c r="F1622" s="20" t="s">
        <v>1641</v>
      </c>
      <c r="G1622" s="20" t="s">
        <v>28</v>
      </c>
      <c r="H1622" s="73"/>
      <c r="I1622" s="74" t="s">
        <v>70</v>
      </c>
      <c r="J1622" s="39" t="s">
        <v>76</v>
      </c>
      <c r="K1622" s="73">
        <v>2020</v>
      </c>
      <c r="L1622" s="110">
        <v>43831</v>
      </c>
      <c r="M1622" s="110">
        <v>43831</v>
      </c>
      <c r="N1622" s="111"/>
      <c r="O1622" s="111" t="s">
        <v>212</v>
      </c>
      <c r="P1622" s="111"/>
      <c r="Q1622" s="74"/>
    </row>
    <row r="1623" spans="2:17" s="77" customFormat="1">
      <c r="B1623" s="124">
        <v>782</v>
      </c>
      <c r="C1623" s="20" t="s">
        <v>1651</v>
      </c>
      <c r="D1623" s="20" t="s">
        <v>1641</v>
      </c>
      <c r="E1623" s="20" t="s">
        <v>28</v>
      </c>
      <c r="F1623" s="20" t="s">
        <v>1641</v>
      </c>
      <c r="G1623" s="20" t="s">
        <v>28</v>
      </c>
      <c r="H1623" s="73"/>
      <c r="I1623" s="74" t="s">
        <v>70</v>
      </c>
      <c r="J1623" s="39" t="s">
        <v>77</v>
      </c>
      <c r="K1623" s="73">
        <v>2020</v>
      </c>
      <c r="L1623" s="110">
        <v>43831</v>
      </c>
      <c r="M1623" s="110">
        <v>43831</v>
      </c>
      <c r="N1623" s="111"/>
      <c r="O1623" s="111" t="s">
        <v>212</v>
      </c>
      <c r="P1623" s="111"/>
      <c r="Q1623" s="74"/>
    </row>
    <row r="1624" spans="2:17" s="77" customFormat="1">
      <c r="B1624" s="124">
        <v>782</v>
      </c>
      <c r="C1624" s="20" t="s">
        <v>1651</v>
      </c>
      <c r="D1624" s="20" t="s">
        <v>1641</v>
      </c>
      <c r="E1624" s="20" t="s">
        <v>28</v>
      </c>
      <c r="F1624" s="20" t="s">
        <v>1641</v>
      </c>
      <c r="G1624" s="20" t="s">
        <v>28</v>
      </c>
      <c r="H1624" s="73"/>
      <c r="I1624" s="74" t="s">
        <v>70</v>
      </c>
      <c r="J1624" s="39" t="s">
        <v>106</v>
      </c>
      <c r="K1624" s="73">
        <v>2020</v>
      </c>
      <c r="L1624" s="75">
        <v>43831</v>
      </c>
      <c r="M1624" s="75">
        <v>43831</v>
      </c>
      <c r="N1624" s="73"/>
      <c r="O1624" s="73" t="s">
        <v>1024</v>
      </c>
      <c r="P1624" s="73"/>
      <c r="Q1624" s="20"/>
    </row>
    <row r="1625" spans="2:17" s="77" customFormat="1">
      <c r="B1625" s="124">
        <v>782</v>
      </c>
      <c r="C1625" s="20" t="s">
        <v>1651</v>
      </c>
      <c r="D1625" s="20" t="s">
        <v>1641</v>
      </c>
      <c r="E1625" s="20" t="s">
        <v>28</v>
      </c>
      <c r="F1625" s="20" t="s">
        <v>1641</v>
      </c>
      <c r="G1625" s="20" t="s">
        <v>28</v>
      </c>
      <c r="H1625" s="73"/>
      <c r="I1625" s="74" t="s">
        <v>70</v>
      </c>
      <c r="J1625" s="39" t="s">
        <v>79</v>
      </c>
      <c r="K1625" s="73">
        <v>2020</v>
      </c>
      <c r="L1625" s="110">
        <v>43831</v>
      </c>
      <c r="M1625" s="110">
        <v>43831</v>
      </c>
      <c r="N1625" s="111"/>
      <c r="O1625" s="111" t="s">
        <v>212</v>
      </c>
      <c r="P1625" s="111"/>
      <c r="Q1625" s="74"/>
    </row>
    <row r="1626" spans="2:17" s="77" customFormat="1">
      <c r="B1626" s="124">
        <v>783</v>
      </c>
      <c r="C1626" s="20" t="s">
        <v>1651</v>
      </c>
      <c r="D1626" s="20" t="s">
        <v>1641</v>
      </c>
      <c r="E1626" s="20" t="s">
        <v>28</v>
      </c>
      <c r="F1626" s="20" t="s">
        <v>1641</v>
      </c>
      <c r="G1626" s="20" t="s">
        <v>28</v>
      </c>
      <c r="H1626" s="73"/>
      <c r="I1626" s="74" t="s">
        <v>168</v>
      </c>
      <c r="J1626" s="39" t="s">
        <v>272</v>
      </c>
      <c r="K1626" s="73">
        <v>2020</v>
      </c>
      <c r="L1626" s="110">
        <v>44013</v>
      </c>
      <c r="M1626" s="110">
        <v>44013</v>
      </c>
      <c r="N1626" s="111"/>
      <c r="O1626" s="107" t="s">
        <v>441</v>
      </c>
      <c r="P1626" s="107" t="s">
        <v>1675</v>
      </c>
      <c r="Q1626" s="74" t="s">
        <v>1676</v>
      </c>
    </row>
    <row r="1627" spans="2:17" s="77" customFormat="1">
      <c r="B1627" s="124">
        <v>784</v>
      </c>
      <c r="C1627" s="20" t="s">
        <v>1651</v>
      </c>
      <c r="D1627" s="20" t="s">
        <v>1641</v>
      </c>
      <c r="E1627" s="20" t="s">
        <v>28</v>
      </c>
      <c r="F1627" s="20" t="s">
        <v>1641</v>
      </c>
      <c r="G1627" s="20" t="s">
        <v>28</v>
      </c>
      <c r="H1627" s="73" t="s">
        <v>1677</v>
      </c>
      <c r="I1627" s="74" t="s">
        <v>51</v>
      </c>
      <c r="J1627" s="39" t="s">
        <v>106</v>
      </c>
      <c r="K1627" s="73">
        <v>2022</v>
      </c>
      <c r="L1627" s="110">
        <v>44621</v>
      </c>
      <c r="M1627" s="110">
        <v>44256</v>
      </c>
      <c r="N1627" s="70"/>
      <c r="O1627" s="107" t="s">
        <v>1024</v>
      </c>
      <c r="P1627" s="107" t="s">
        <v>1678</v>
      </c>
      <c r="Q1627" s="39" t="s">
        <v>1679</v>
      </c>
    </row>
    <row r="1628" spans="2:17" s="77" customFormat="1">
      <c r="B1628" s="124">
        <v>785</v>
      </c>
      <c r="C1628" s="20" t="s">
        <v>1651</v>
      </c>
      <c r="D1628" s="39" t="s">
        <v>1641</v>
      </c>
      <c r="E1628" s="39" t="s">
        <v>28</v>
      </c>
      <c r="F1628" s="39" t="s">
        <v>81</v>
      </c>
      <c r="G1628" s="39" t="s">
        <v>22</v>
      </c>
      <c r="H1628" s="39" t="s">
        <v>1680</v>
      </c>
      <c r="I1628" s="74" t="s">
        <v>70</v>
      </c>
      <c r="J1628" s="74" t="s">
        <v>71</v>
      </c>
      <c r="K1628" s="73">
        <v>2022</v>
      </c>
      <c r="L1628" s="110">
        <v>44896</v>
      </c>
      <c r="M1628" s="92">
        <v>44287</v>
      </c>
      <c r="N1628" s="39" t="s">
        <v>72</v>
      </c>
      <c r="O1628" s="74" t="s">
        <v>73</v>
      </c>
      <c r="P1628" s="74" t="s">
        <v>74</v>
      </c>
      <c r="Q1628" s="39" t="s">
        <v>1681</v>
      </c>
    </row>
    <row r="1629" spans="2:17" s="77" customFormat="1">
      <c r="B1629" s="124">
        <v>785</v>
      </c>
      <c r="C1629" s="20" t="s">
        <v>1651</v>
      </c>
      <c r="D1629" s="39" t="s">
        <v>1641</v>
      </c>
      <c r="E1629" s="39" t="s">
        <v>28</v>
      </c>
      <c r="F1629" s="39" t="s">
        <v>81</v>
      </c>
      <c r="G1629" s="39" t="s">
        <v>22</v>
      </c>
      <c r="H1629" s="39" t="s">
        <v>1680</v>
      </c>
      <c r="I1629" s="74" t="s">
        <v>70</v>
      </c>
      <c r="J1629" s="74" t="s">
        <v>76</v>
      </c>
      <c r="K1629" s="73">
        <v>2022</v>
      </c>
      <c r="L1629" s="110">
        <v>44896</v>
      </c>
      <c r="M1629" s="92">
        <v>44287</v>
      </c>
      <c r="N1629" s="39" t="s">
        <v>72</v>
      </c>
      <c r="O1629" s="74" t="s">
        <v>73</v>
      </c>
      <c r="P1629" s="74" t="s">
        <v>74</v>
      </c>
      <c r="Q1629" s="39"/>
    </row>
    <row r="1630" spans="2:17" s="77" customFormat="1">
      <c r="B1630" s="124">
        <v>785</v>
      </c>
      <c r="C1630" s="20" t="s">
        <v>1651</v>
      </c>
      <c r="D1630" s="39" t="s">
        <v>1641</v>
      </c>
      <c r="E1630" s="39" t="s">
        <v>28</v>
      </c>
      <c r="F1630" s="39" t="s">
        <v>81</v>
      </c>
      <c r="G1630" s="39" t="s">
        <v>22</v>
      </c>
      <c r="H1630" s="39" t="s">
        <v>1680</v>
      </c>
      <c r="I1630" s="74" t="s">
        <v>70</v>
      </c>
      <c r="J1630" s="74" t="s">
        <v>77</v>
      </c>
      <c r="K1630" s="73">
        <v>2022</v>
      </c>
      <c r="L1630" s="110">
        <v>44896</v>
      </c>
      <c r="M1630" s="92">
        <v>44287</v>
      </c>
      <c r="N1630" s="39" t="s">
        <v>72</v>
      </c>
      <c r="O1630" s="74" t="s">
        <v>73</v>
      </c>
      <c r="P1630" s="74" t="s">
        <v>74</v>
      </c>
      <c r="Q1630" s="20"/>
    </row>
    <row r="1631" spans="2:17" s="77" customFormat="1">
      <c r="B1631" s="124">
        <v>785</v>
      </c>
      <c r="C1631" s="20" t="s">
        <v>1651</v>
      </c>
      <c r="D1631" s="39" t="s">
        <v>1641</v>
      </c>
      <c r="E1631" s="39" t="s">
        <v>28</v>
      </c>
      <c r="F1631" s="39" t="s">
        <v>81</v>
      </c>
      <c r="G1631" s="39" t="s">
        <v>22</v>
      </c>
      <c r="H1631" s="39" t="s">
        <v>1680</v>
      </c>
      <c r="I1631" s="74" t="s">
        <v>70</v>
      </c>
      <c r="J1631" s="74" t="s">
        <v>96</v>
      </c>
      <c r="K1631" s="73">
        <v>2022</v>
      </c>
      <c r="L1631" s="110">
        <v>44896</v>
      </c>
      <c r="M1631" s="92">
        <v>44287</v>
      </c>
      <c r="N1631" s="39" t="s">
        <v>72</v>
      </c>
      <c r="O1631" s="74" t="s">
        <v>234</v>
      </c>
      <c r="P1631" s="74" t="s">
        <v>235</v>
      </c>
      <c r="Q1631" s="20"/>
    </row>
    <row r="1632" spans="2:17" s="77" customFormat="1">
      <c r="B1632" s="124">
        <v>785</v>
      </c>
      <c r="C1632" s="20" t="s">
        <v>1651</v>
      </c>
      <c r="D1632" s="39" t="s">
        <v>1641</v>
      </c>
      <c r="E1632" s="39" t="s">
        <v>28</v>
      </c>
      <c r="F1632" s="39" t="s">
        <v>81</v>
      </c>
      <c r="G1632" s="39" t="s">
        <v>22</v>
      </c>
      <c r="H1632" s="39" t="s">
        <v>1680</v>
      </c>
      <c r="I1632" s="74" t="s">
        <v>70</v>
      </c>
      <c r="J1632" s="39" t="s">
        <v>79</v>
      </c>
      <c r="K1632" s="73">
        <v>2022</v>
      </c>
      <c r="L1632" s="110">
        <v>44896</v>
      </c>
      <c r="M1632" s="75">
        <v>44287</v>
      </c>
      <c r="N1632" s="39" t="s">
        <v>72</v>
      </c>
      <c r="O1632" s="74" t="s">
        <v>73</v>
      </c>
      <c r="P1632" s="74" t="s">
        <v>74</v>
      </c>
      <c r="Q1632" s="20"/>
    </row>
    <row r="1633" spans="2:17" s="77" customFormat="1">
      <c r="B1633" s="124">
        <v>785</v>
      </c>
      <c r="C1633" s="20" t="s">
        <v>1651</v>
      </c>
      <c r="D1633" s="39" t="s">
        <v>1641</v>
      </c>
      <c r="E1633" s="39" t="s">
        <v>28</v>
      </c>
      <c r="F1633" s="39" t="s">
        <v>81</v>
      </c>
      <c r="G1633" s="39" t="s">
        <v>22</v>
      </c>
      <c r="H1633" s="39" t="s">
        <v>1680</v>
      </c>
      <c r="I1633" s="74" t="s">
        <v>70</v>
      </c>
      <c r="J1633" s="74" t="s">
        <v>174</v>
      </c>
      <c r="K1633" s="73">
        <v>2022</v>
      </c>
      <c r="L1633" s="110">
        <v>44896</v>
      </c>
      <c r="M1633" s="92">
        <v>44287</v>
      </c>
      <c r="N1633" s="39" t="s">
        <v>72</v>
      </c>
      <c r="O1633" s="74" t="s">
        <v>1022</v>
      </c>
      <c r="P1633" s="74"/>
      <c r="Q1633" s="20"/>
    </row>
    <row r="1634" spans="2:17" s="77" customFormat="1">
      <c r="B1634" s="124">
        <v>786</v>
      </c>
      <c r="C1634" s="39" t="s">
        <v>1682</v>
      </c>
      <c r="D1634" s="39" t="s">
        <v>1635</v>
      </c>
      <c r="E1634" s="39" t="s">
        <v>28</v>
      </c>
      <c r="F1634" s="39" t="s">
        <v>1635</v>
      </c>
      <c r="G1634" s="39" t="s">
        <v>28</v>
      </c>
      <c r="H1634" s="73"/>
      <c r="I1634" s="74" t="s">
        <v>51</v>
      </c>
      <c r="J1634" s="39" t="s">
        <v>52</v>
      </c>
      <c r="K1634" s="73">
        <v>2020</v>
      </c>
      <c r="L1634" s="75">
        <v>44075</v>
      </c>
      <c r="M1634" s="75">
        <v>44075</v>
      </c>
      <c r="N1634" s="73"/>
      <c r="O1634" s="73"/>
      <c r="P1634" s="73"/>
      <c r="Q1634" s="73" t="s">
        <v>69</v>
      </c>
    </row>
    <row r="1635" spans="2:17" s="77" customFormat="1">
      <c r="B1635" s="124">
        <v>787</v>
      </c>
      <c r="C1635" s="39" t="s">
        <v>1683</v>
      </c>
      <c r="D1635" s="39" t="s">
        <v>67</v>
      </c>
      <c r="E1635" s="39" t="s">
        <v>28</v>
      </c>
      <c r="F1635" s="39" t="s">
        <v>67</v>
      </c>
      <c r="G1635" s="39" t="s">
        <v>28</v>
      </c>
      <c r="H1635" s="73"/>
      <c r="I1635" s="74" t="s">
        <v>51</v>
      </c>
      <c r="J1635" s="39" t="s">
        <v>52</v>
      </c>
      <c r="K1635" s="73">
        <v>2021</v>
      </c>
      <c r="L1635" s="75">
        <v>44256</v>
      </c>
      <c r="M1635" s="75">
        <v>44682</v>
      </c>
      <c r="N1635" s="20"/>
      <c r="O1635" s="74"/>
      <c r="P1635" s="73"/>
      <c r="Q1635" s="20" t="s">
        <v>69</v>
      </c>
    </row>
    <row r="1636" spans="2:17" s="77" customFormat="1">
      <c r="B1636" s="124">
        <v>788</v>
      </c>
      <c r="C1636" s="39" t="s">
        <v>1684</v>
      </c>
      <c r="D1636" s="39" t="s">
        <v>1585</v>
      </c>
      <c r="E1636" s="39" t="s">
        <v>28</v>
      </c>
      <c r="F1636" s="39" t="s">
        <v>1585</v>
      </c>
      <c r="G1636" s="39" t="s">
        <v>28</v>
      </c>
      <c r="H1636" s="73"/>
      <c r="I1636" s="74" t="s">
        <v>51</v>
      </c>
      <c r="J1636" s="39" t="s">
        <v>52</v>
      </c>
      <c r="K1636" s="73">
        <v>2019</v>
      </c>
      <c r="L1636" s="75">
        <v>43800</v>
      </c>
      <c r="M1636" s="75">
        <v>43800</v>
      </c>
      <c r="N1636" s="73"/>
      <c r="O1636" s="73"/>
      <c r="P1636" s="73"/>
      <c r="Q1636" s="73" t="s">
        <v>1181</v>
      </c>
    </row>
    <row r="1637" spans="2:17" s="77" customFormat="1">
      <c r="B1637" s="124">
        <v>789</v>
      </c>
      <c r="C1637" s="20" t="s">
        <v>1685</v>
      </c>
      <c r="D1637" s="20" t="s">
        <v>1535</v>
      </c>
      <c r="E1637" s="20" t="s">
        <v>28</v>
      </c>
      <c r="F1637" s="20" t="s">
        <v>1686</v>
      </c>
      <c r="G1637" s="20" t="s">
        <v>28</v>
      </c>
      <c r="H1637" s="20" t="s">
        <v>1687</v>
      </c>
      <c r="I1637" s="73" t="s">
        <v>180</v>
      </c>
      <c r="J1637" s="73" t="s">
        <v>106</v>
      </c>
      <c r="K1637" s="73">
        <v>2015</v>
      </c>
      <c r="L1637" s="75">
        <v>42186</v>
      </c>
      <c r="M1637" s="75">
        <v>42186</v>
      </c>
      <c r="N1637" s="73"/>
      <c r="O1637" s="73" t="s">
        <v>181</v>
      </c>
      <c r="P1637" s="20" t="s">
        <v>221</v>
      </c>
      <c r="Q1637" s="73"/>
    </row>
    <row r="1638" spans="2:17" s="77" customFormat="1">
      <c r="B1638" s="124">
        <v>789</v>
      </c>
      <c r="C1638" s="20" t="s">
        <v>1685</v>
      </c>
      <c r="D1638" s="20" t="s">
        <v>1535</v>
      </c>
      <c r="E1638" s="20" t="s">
        <v>28</v>
      </c>
      <c r="F1638" s="20" t="s">
        <v>1686</v>
      </c>
      <c r="G1638" s="20" t="s">
        <v>28</v>
      </c>
      <c r="H1638" s="20" t="s">
        <v>1687</v>
      </c>
      <c r="I1638" s="73" t="s">
        <v>180</v>
      </c>
      <c r="J1638" s="73" t="s">
        <v>96</v>
      </c>
      <c r="K1638" s="73">
        <v>2015</v>
      </c>
      <c r="L1638" s="75">
        <v>42186</v>
      </c>
      <c r="M1638" s="75">
        <v>42186</v>
      </c>
      <c r="N1638" s="73"/>
      <c r="O1638" s="73" t="s">
        <v>181</v>
      </c>
      <c r="P1638" s="73" t="s">
        <v>1086</v>
      </c>
      <c r="Q1638" s="111" t="s">
        <v>1688</v>
      </c>
    </row>
    <row r="1639" spans="2:17" s="77" customFormat="1">
      <c r="B1639" s="124">
        <v>789</v>
      </c>
      <c r="C1639" s="20" t="s">
        <v>1685</v>
      </c>
      <c r="D1639" s="20" t="s">
        <v>1535</v>
      </c>
      <c r="E1639" s="20" t="s">
        <v>28</v>
      </c>
      <c r="F1639" s="20" t="s">
        <v>1686</v>
      </c>
      <c r="G1639" s="20" t="s">
        <v>28</v>
      </c>
      <c r="H1639" s="20" t="s">
        <v>1687</v>
      </c>
      <c r="I1639" s="73" t="s">
        <v>180</v>
      </c>
      <c r="J1639" s="73" t="s">
        <v>119</v>
      </c>
      <c r="K1639" s="73">
        <v>2015</v>
      </c>
      <c r="L1639" s="75">
        <v>42186</v>
      </c>
      <c r="M1639" s="75">
        <v>42186</v>
      </c>
      <c r="N1639" s="73"/>
      <c r="O1639" s="73" t="s">
        <v>181</v>
      </c>
      <c r="P1639" s="73" t="s">
        <v>1421</v>
      </c>
      <c r="Q1639" s="111"/>
    </row>
    <row r="1640" spans="2:17" s="77" customFormat="1">
      <c r="B1640" s="124">
        <v>790</v>
      </c>
      <c r="C1640" s="20" t="s">
        <v>1685</v>
      </c>
      <c r="D1640" s="20" t="s">
        <v>1535</v>
      </c>
      <c r="E1640" s="20" t="s">
        <v>28</v>
      </c>
      <c r="F1640" s="20" t="s">
        <v>1535</v>
      </c>
      <c r="G1640" s="20" t="s">
        <v>28</v>
      </c>
      <c r="H1640" s="73"/>
      <c r="I1640" s="73" t="s">
        <v>51</v>
      </c>
      <c r="J1640" s="73" t="s">
        <v>215</v>
      </c>
      <c r="K1640" s="73">
        <v>2016</v>
      </c>
      <c r="L1640" s="75">
        <v>42552</v>
      </c>
      <c r="M1640" s="75">
        <v>42552</v>
      </c>
      <c r="N1640" s="73"/>
      <c r="O1640" s="73" t="s">
        <v>181</v>
      </c>
      <c r="P1640" s="73" t="s">
        <v>1689</v>
      </c>
      <c r="Q1640" s="107"/>
    </row>
    <row r="1641" spans="2:17" s="77" customFormat="1">
      <c r="B1641" s="124">
        <v>790</v>
      </c>
      <c r="C1641" s="20" t="s">
        <v>1685</v>
      </c>
      <c r="D1641" s="20" t="s">
        <v>1535</v>
      </c>
      <c r="E1641" s="20" t="s">
        <v>28</v>
      </c>
      <c r="F1641" s="20" t="s">
        <v>1686</v>
      </c>
      <c r="G1641" s="20" t="s">
        <v>28</v>
      </c>
      <c r="H1641" s="20" t="s">
        <v>1687</v>
      </c>
      <c r="I1641" s="73" t="s">
        <v>51</v>
      </c>
      <c r="J1641" s="73" t="s">
        <v>92</v>
      </c>
      <c r="K1641" s="73">
        <v>2016</v>
      </c>
      <c r="L1641" s="75">
        <v>42552</v>
      </c>
      <c r="M1641" s="75">
        <v>42552</v>
      </c>
      <c r="N1641" s="73"/>
      <c r="O1641" s="73" t="s">
        <v>99</v>
      </c>
      <c r="P1641" s="73"/>
      <c r="Q1641" s="111" t="s">
        <v>1690</v>
      </c>
    </row>
    <row r="1642" spans="2:17" s="77" customFormat="1">
      <c r="B1642" s="124">
        <v>790</v>
      </c>
      <c r="C1642" s="20" t="s">
        <v>1685</v>
      </c>
      <c r="D1642" s="20" t="s">
        <v>1535</v>
      </c>
      <c r="E1642" s="20" t="s">
        <v>28</v>
      </c>
      <c r="F1642" s="20" t="s">
        <v>1535</v>
      </c>
      <c r="G1642" s="20" t="s">
        <v>28</v>
      </c>
      <c r="H1642" s="73"/>
      <c r="I1642" s="73" t="s">
        <v>51</v>
      </c>
      <c r="J1642" s="73" t="s">
        <v>92</v>
      </c>
      <c r="K1642" s="73">
        <v>2016</v>
      </c>
      <c r="L1642" s="75">
        <v>42552</v>
      </c>
      <c r="M1642" s="75">
        <v>42552</v>
      </c>
      <c r="N1642" s="73"/>
      <c r="O1642" s="73" t="s">
        <v>99</v>
      </c>
      <c r="P1642" s="73"/>
      <c r="Q1642" s="111"/>
    </row>
    <row r="1643" spans="2:17" s="77" customFormat="1">
      <c r="B1643" s="124">
        <v>790</v>
      </c>
      <c r="C1643" s="20" t="s">
        <v>1685</v>
      </c>
      <c r="D1643" s="20" t="s">
        <v>1535</v>
      </c>
      <c r="E1643" s="20" t="s">
        <v>28</v>
      </c>
      <c r="F1643" s="20" t="s">
        <v>1535</v>
      </c>
      <c r="G1643" s="20" t="s">
        <v>28</v>
      </c>
      <c r="H1643" s="73"/>
      <c r="I1643" s="73" t="s">
        <v>51</v>
      </c>
      <c r="J1643" s="73" t="s">
        <v>96</v>
      </c>
      <c r="K1643" s="73">
        <v>2016</v>
      </c>
      <c r="L1643" s="75">
        <v>42552</v>
      </c>
      <c r="M1643" s="75">
        <v>42552</v>
      </c>
      <c r="N1643" s="73"/>
      <c r="O1643" s="73" t="s">
        <v>181</v>
      </c>
      <c r="P1643" s="73"/>
      <c r="Q1643" s="111"/>
    </row>
    <row r="1644" spans="2:17" s="77" customFormat="1">
      <c r="B1644" s="124">
        <v>790</v>
      </c>
      <c r="C1644" s="20" t="s">
        <v>1685</v>
      </c>
      <c r="D1644" s="20" t="s">
        <v>1535</v>
      </c>
      <c r="E1644" s="20" t="s">
        <v>28</v>
      </c>
      <c r="F1644" s="20" t="s">
        <v>1535</v>
      </c>
      <c r="G1644" s="20" t="s">
        <v>28</v>
      </c>
      <c r="H1644" s="73"/>
      <c r="I1644" s="73" t="s">
        <v>51</v>
      </c>
      <c r="J1644" s="73" t="s">
        <v>96</v>
      </c>
      <c r="K1644" s="73">
        <v>2016</v>
      </c>
      <c r="L1644" s="75">
        <v>42552</v>
      </c>
      <c r="M1644" s="75">
        <v>42552</v>
      </c>
      <c r="N1644" s="73"/>
      <c r="O1644" s="73" t="s">
        <v>262</v>
      </c>
      <c r="P1644" s="73"/>
      <c r="Q1644" s="111"/>
    </row>
    <row r="1645" spans="2:17" s="77" customFormat="1">
      <c r="B1645" s="124">
        <v>791</v>
      </c>
      <c r="C1645" s="20" t="s">
        <v>1685</v>
      </c>
      <c r="D1645" s="20" t="s">
        <v>1535</v>
      </c>
      <c r="E1645" s="20" t="s">
        <v>28</v>
      </c>
      <c r="F1645" s="20" t="s">
        <v>1535</v>
      </c>
      <c r="G1645" s="20" t="s">
        <v>28</v>
      </c>
      <c r="H1645" s="20"/>
      <c r="I1645" s="73" t="s">
        <v>265</v>
      </c>
      <c r="J1645" s="73" t="s">
        <v>426</v>
      </c>
      <c r="K1645" s="73">
        <v>2016</v>
      </c>
      <c r="L1645" s="75">
        <v>42705</v>
      </c>
      <c r="M1645" s="75">
        <v>42401</v>
      </c>
      <c r="N1645" s="73"/>
      <c r="O1645" s="73" t="s">
        <v>61</v>
      </c>
      <c r="P1645" s="73" t="s">
        <v>1691</v>
      </c>
      <c r="Q1645" s="111" t="s">
        <v>1692</v>
      </c>
    </row>
    <row r="1646" spans="2:17" s="77" customFormat="1">
      <c r="B1646" s="124">
        <v>791</v>
      </c>
      <c r="C1646" s="20" t="s">
        <v>1685</v>
      </c>
      <c r="D1646" s="20" t="s">
        <v>1535</v>
      </c>
      <c r="E1646" s="20" t="s">
        <v>28</v>
      </c>
      <c r="F1646" s="20" t="s">
        <v>1535</v>
      </c>
      <c r="G1646" s="20" t="s">
        <v>28</v>
      </c>
      <c r="H1646" s="20"/>
      <c r="I1646" s="73" t="s">
        <v>265</v>
      </c>
      <c r="J1646" s="73" t="s">
        <v>96</v>
      </c>
      <c r="K1646" s="73">
        <v>2016</v>
      </c>
      <c r="L1646" s="75">
        <v>42705</v>
      </c>
      <c r="M1646" s="75">
        <v>42401</v>
      </c>
      <c r="N1646" s="73"/>
      <c r="O1646" s="73" t="s">
        <v>61</v>
      </c>
      <c r="P1646" s="73" t="s">
        <v>1524</v>
      </c>
      <c r="Q1646" s="111"/>
    </row>
    <row r="1647" spans="2:17" s="77" customFormat="1">
      <c r="B1647" s="124">
        <v>792</v>
      </c>
      <c r="C1647" s="39" t="s">
        <v>1685</v>
      </c>
      <c r="D1647" s="20" t="s">
        <v>1535</v>
      </c>
      <c r="E1647" s="20" t="s">
        <v>28</v>
      </c>
      <c r="F1647" s="39" t="s">
        <v>164</v>
      </c>
      <c r="G1647" s="39" t="s">
        <v>22</v>
      </c>
      <c r="H1647" s="39" t="s">
        <v>1693</v>
      </c>
      <c r="I1647" s="74" t="s">
        <v>60</v>
      </c>
      <c r="J1647" s="74" t="s">
        <v>60</v>
      </c>
      <c r="K1647" s="73">
        <v>2019</v>
      </c>
      <c r="L1647" s="75">
        <v>43586</v>
      </c>
      <c r="M1647" s="75">
        <v>43586</v>
      </c>
      <c r="N1647" s="73"/>
      <c r="O1647" s="73"/>
      <c r="P1647" s="73"/>
      <c r="Q1647" s="111" t="s">
        <v>1694</v>
      </c>
    </row>
    <row r="1648" spans="2:17" s="77" customFormat="1">
      <c r="B1648" s="124">
        <v>793</v>
      </c>
      <c r="C1648" s="20" t="s">
        <v>1685</v>
      </c>
      <c r="D1648" s="20" t="s">
        <v>1535</v>
      </c>
      <c r="E1648" s="20" t="s">
        <v>28</v>
      </c>
      <c r="F1648" s="20" t="s">
        <v>1686</v>
      </c>
      <c r="G1648" s="20" t="s">
        <v>28</v>
      </c>
      <c r="H1648" s="20"/>
      <c r="I1648" s="73" t="s">
        <v>51</v>
      </c>
      <c r="J1648" s="73" t="s">
        <v>52</v>
      </c>
      <c r="K1648" s="73">
        <v>2019</v>
      </c>
      <c r="L1648" s="75">
        <v>43617</v>
      </c>
      <c r="M1648" s="75">
        <v>43617</v>
      </c>
      <c r="N1648" s="73"/>
      <c r="O1648" s="73" t="s">
        <v>99</v>
      </c>
      <c r="P1648" s="73"/>
      <c r="Q1648" s="111" t="s">
        <v>1695</v>
      </c>
    </row>
    <row r="1649" spans="2:17" s="77" customFormat="1">
      <c r="B1649" s="124">
        <v>794</v>
      </c>
      <c r="C1649" s="39" t="s">
        <v>1685</v>
      </c>
      <c r="D1649" s="39" t="s">
        <v>1535</v>
      </c>
      <c r="E1649" s="39" t="s">
        <v>28</v>
      </c>
      <c r="F1649" s="39" t="s">
        <v>1686</v>
      </c>
      <c r="G1649" s="39" t="s">
        <v>28</v>
      </c>
      <c r="H1649" s="39" t="s">
        <v>1687</v>
      </c>
      <c r="I1649" s="74" t="s">
        <v>51</v>
      </c>
      <c r="J1649" s="74" t="s">
        <v>52</v>
      </c>
      <c r="K1649" s="73">
        <v>2019</v>
      </c>
      <c r="L1649" s="75">
        <v>43617</v>
      </c>
      <c r="M1649" s="75">
        <v>43617</v>
      </c>
      <c r="N1649" s="73"/>
      <c r="O1649" s="73" t="s">
        <v>99</v>
      </c>
      <c r="P1649" s="73" t="s">
        <v>1696</v>
      </c>
      <c r="Q1649" s="111"/>
    </row>
    <row r="1650" spans="2:17" s="77" customFormat="1">
      <c r="B1650" s="124">
        <v>795</v>
      </c>
      <c r="C1650" s="39" t="s">
        <v>1685</v>
      </c>
      <c r="D1650" s="39" t="s">
        <v>1535</v>
      </c>
      <c r="E1650" s="39" t="s">
        <v>28</v>
      </c>
      <c r="F1650" s="39" t="s">
        <v>1535</v>
      </c>
      <c r="G1650" s="39" t="s">
        <v>28</v>
      </c>
      <c r="H1650" s="20"/>
      <c r="I1650" s="74" t="s">
        <v>60</v>
      </c>
      <c r="J1650" s="74" t="s">
        <v>60</v>
      </c>
      <c r="K1650" s="73">
        <v>2019</v>
      </c>
      <c r="L1650" s="75">
        <v>43739</v>
      </c>
      <c r="M1650" s="75">
        <v>43739</v>
      </c>
      <c r="N1650" s="73"/>
      <c r="O1650" s="73" t="s">
        <v>61</v>
      </c>
      <c r="P1650" s="73" t="s">
        <v>340</v>
      </c>
      <c r="Q1650" s="111" t="s">
        <v>1697</v>
      </c>
    </row>
    <row r="1651" spans="2:17" s="77" customFormat="1">
      <c r="B1651" s="124">
        <v>796</v>
      </c>
      <c r="C1651" s="39" t="s">
        <v>1685</v>
      </c>
      <c r="D1651" s="39" t="s">
        <v>1535</v>
      </c>
      <c r="E1651" s="39" t="s">
        <v>28</v>
      </c>
      <c r="F1651" s="39" t="s">
        <v>1535</v>
      </c>
      <c r="G1651" s="39" t="s">
        <v>28</v>
      </c>
      <c r="H1651" s="20"/>
      <c r="I1651" s="74" t="s">
        <v>60</v>
      </c>
      <c r="J1651" s="74" t="s">
        <v>60</v>
      </c>
      <c r="K1651" s="73">
        <v>2019</v>
      </c>
      <c r="L1651" s="75">
        <v>43739</v>
      </c>
      <c r="M1651" s="75">
        <v>43739</v>
      </c>
      <c r="N1651" s="73"/>
      <c r="O1651" s="73" t="s">
        <v>61</v>
      </c>
      <c r="P1651" s="73" t="s">
        <v>607</v>
      </c>
      <c r="Q1651" s="111" t="s">
        <v>1697</v>
      </c>
    </row>
    <row r="1652" spans="2:17" s="77" customFormat="1">
      <c r="B1652" s="124">
        <v>797</v>
      </c>
      <c r="C1652" s="39" t="s">
        <v>1685</v>
      </c>
      <c r="D1652" s="39" t="s">
        <v>1535</v>
      </c>
      <c r="E1652" s="39" t="s">
        <v>28</v>
      </c>
      <c r="F1652" s="39" t="s">
        <v>1535</v>
      </c>
      <c r="G1652" s="39" t="s">
        <v>28</v>
      </c>
      <c r="H1652" s="20"/>
      <c r="I1652" s="74" t="s">
        <v>60</v>
      </c>
      <c r="J1652" s="74" t="s">
        <v>60</v>
      </c>
      <c r="K1652" s="73">
        <v>2019</v>
      </c>
      <c r="L1652" s="75">
        <v>43739</v>
      </c>
      <c r="M1652" s="75">
        <v>43739</v>
      </c>
      <c r="N1652" s="73"/>
      <c r="O1652" s="73" t="s">
        <v>93</v>
      </c>
      <c r="P1652" s="73" t="s">
        <v>360</v>
      </c>
      <c r="Q1652" s="111" t="s">
        <v>1697</v>
      </c>
    </row>
    <row r="1653" spans="2:17" s="77" customFormat="1">
      <c r="B1653" s="124">
        <v>798</v>
      </c>
      <c r="C1653" s="39" t="s">
        <v>1685</v>
      </c>
      <c r="D1653" s="39" t="s">
        <v>1535</v>
      </c>
      <c r="E1653" s="39" t="s">
        <v>28</v>
      </c>
      <c r="F1653" s="39" t="s">
        <v>1535</v>
      </c>
      <c r="G1653" s="39" t="s">
        <v>28</v>
      </c>
      <c r="H1653" s="20"/>
      <c r="I1653" s="74" t="s">
        <v>60</v>
      </c>
      <c r="J1653" s="74" t="s">
        <v>60</v>
      </c>
      <c r="K1653" s="73">
        <v>2019</v>
      </c>
      <c r="L1653" s="75">
        <v>43739</v>
      </c>
      <c r="M1653" s="75">
        <v>43739</v>
      </c>
      <c r="N1653" s="73"/>
      <c r="O1653" s="73" t="s">
        <v>181</v>
      </c>
      <c r="P1653" s="73" t="s">
        <v>383</v>
      </c>
      <c r="Q1653" s="111" t="s">
        <v>1697</v>
      </c>
    </row>
    <row r="1654" spans="2:17" s="77" customFormat="1">
      <c r="B1654" s="124">
        <v>799</v>
      </c>
      <c r="C1654" s="39" t="s">
        <v>1685</v>
      </c>
      <c r="D1654" s="39" t="s">
        <v>1535</v>
      </c>
      <c r="E1654" s="39" t="s">
        <v>28</v>
      </c>
      <c r="F1654" s="39" t="s">
        <v>1698</v>
      </c>
      <c r="G1654" s="39" t="s">
        <v>28</v>
      </c>
      <c r="H1654" s="39" t="s">
        <v>1699</v>
      </c>
      <c r="I1654" s="74" t="s">
        <v>176</v>
      </c>
      <c r="J1654" s="74" t="s">
        <v>176</v>
      </c>
      <c r="K1654" s="73">
        <v>2019</v>
      </c>
      <c r="L1654" s="75">
        <v>43800</v>
      </c>
      <c r="M1654" s="75">
        <v>43647</v>
      </c>
      <c r="N1654" s="73"/>
      <c r="O1654" s="73" t="s">
        <v>99</v>
      </c>
      <c r="P1654" s="73"/>
      <c r="Q1654" s="111" t="s">
        <v>1700</v>
      </c>
    </row>
    <row r="1655" spans="2:17" s="77" customFormat="1">
      <c r="B1655" s="124">
        <v>800</v>
      </c>
      <c r="C1655" s="39" t="s">
        <v>1685</v>
      </c>
      <c r="D1655" s="39" t="s">
        <v>1535</v>
      </c>
      <c r="E1655" s="39" t="s">
        <v>28</v>
      </c>
      <c r="F1655" s="39" t="s">
        <v>1585</v>
      </c>
      <c r="G1655" s="39" t="s">
        <v>28</v>
      </c>
      <c r="H1655" s="39" t="s">
        <v>1701</v>
      </c>
      <c r="I1655" s="74" t="s">
        <v>51</v>
      </c>
      <c r="J1655" s="74" t="s">
        <v>52</v>
      </c>
      <c r="K1655" s="73">
        <v>2020</v>
      </c>
      <c r="L1655" s="75">
        <v>43952</v>
      </c>
      <c r="M1655" s="75">
        <v>43891</v>
      </c>
      <c r="N1655" s="73"/>
      <c r="O1655" s="73" t="s">
        <v>99</v>
      </c>
      <c r="P1655" s="73" t="s">
        <v>1696</v>
      </c>
      <c r="Q1655" s="111"/>
    </row>
    <row r="1656" spans="2:17" s="77" customFormat="1">
      <c r="B1656" s="124">
        <v>801</v>
      </c>
      <c r="C1656" s="20" t="s">
        <v>1685</v>
      </c>
      <c r="D1656" s="20" t="s">
        <v>1535</v>
      </c>
      <c r="E1656" s="20" t="s">
        <v>28</v>
      </c>
      <c r="F1656" s="20" t="s">
        <v>1535</v>
      </c>
      <c r="G1656" s="20" t="s">
        <v>28</v>
      </c>
      <c r="H1656" s="20"/>
      <c r="I1656" s="73" t="s">
        <v>51</v>
      </c>
      <c r="J1656" s="73" t="s">
        <v>52</v>
      </c>
      <c r="K1656" s="73">
        <v>2020</v>
      </c>
      <c r="L1656" s="75">
        <v>44013</v>
      </c>
      <c r="M1656" s="75">
        <v>43586</v>
      </c>
      <c r="N1656" s="73"/>
      <c r="O1656" s="73" t="s">
        <v>93</v>
      </c>
      <c r="P1656" s="73" t="s">
        <v>152</v>
      </c>
      <c r="Q1656" s="111"/>
    </row>
    <row r="1657" spans="2:17" s="77" customFormat="1">
      <c r="B1657" s="124">
        <v>801</v>
      </c>
      <c r="C1657" s="20" t="s">
        <v>1685</v>
      </c>
      <c r="D1657" s="20" t="s">
        <v>1535</v>
      </c>
      <c r="E1657" s="20" t="s">
        <v>28</v>
      </c>
      <c r="F1657" s="20" t="s">
        <v>1535</v>
      </c>
      <c r="G1657" s="20" t="s">
        <v>28</v>
      </c>
      <c r="H1657" s="20"/>
      <c r="I1657" s="73" t="s">
        <v>51</v>
      </c>
      <c r="J1657" s="73" t="s">
        <v>1702</v>
      </c>
      <c r="K1657" s="73">
        <v>2020</v>
      </c>
      <c r="L1657" s="75">
        <v>44013</v>
      </c>
      <c r="M1657" s="75">
        <v>43586</v>
      </c>
      <c r="N1657" s="73"/>
      <c r="O1657" s="73" t="s">
        <v>93</v>
      </c>
      <c r="P1657" s="73" t="s">
        <v>1703</v>
      </c>
      <c r="Q1657" s="111" t="s">
        <v>1704</v>
      </c>
    </row>
    <row r="1658" spans="2:17" s="77" customFormat="1">
      <c r="B1658" s="124">
        <v>801</v>
      </c>
      <c r="C1658" s="20" t="s">
        <v>1685</v>
      </c>
      <c r="D1658" s="20" t="s">
        <v>1535</v>
      </c>
      <c r="E1658" s="20" t="s">
        <v>28</v>
      </c>
      <c r="F1658" s="20" t="s">
        <v>1535</v>
      </c>
      <c r="G1658" s="20" t="s">
        <v>28</v>
      </c>
      <c r="H1658" s="20"/>
      <c r="I1658" s="73" t="s">
        <v>51</v>
      </c>
      <c r="J1658" s="73" t="s">
        <v>186</v>
      </c>
      <c r="K1658" s="73">
        <v>2020</v>
      </c>
      <c r="L1658" s="75">
        <v>44013</v>
      </c>
      <c r="M1658" s="75">
        <v>43586</v>
      </c>
      <c r="N1658" s="73"/>
      <c r="O1658" s="73" t="s">
        <v>93</v>
      </c>
      <c r="P1658" s="73" t="s">
        <v>769</v>
      </c>
      <c r="Q1658" s="111"/>
    </row>
    <row r="1659" spans="2:17" s="77" customFormat="1">
      <c r="B1659" s="124">
        <v>801</v>
      </c>
      <c r="C1659" s="20" t="s">
        <v>1685</v>
      </c>
      <c r="D1659" s="20" t="s">
        <v>1535</v>
      </c>
      <c r="E1659" s="20" t="s">
        <v>28</v>
      </c>
      <c r="F1659" s="20" t="s">
        <v>1535</v>
      </c>
      <c r="G1659" s="20" t="s">
        <v>28</v>
      </c>
      <c r="H1659" s="20"/>
      <c r="I1659" s="73" t="s">
        <v>51</v>
      </c>
      <c r="J1659" s="73" t="s">
        <v>96</v>
      </c>
      <c r="K1659" s="73">
        <v>2020</v>
      </c>
      <c r="L1659" s="75">
        <v>44013</v>
      </c>
      <c r="M1659" s="75">
        <v>43586</v>
      </c>
      <c r="N1659" s="73"/>
      <c r="O1659" s="74" t="s">
        <v>93</v>
      </c>
      <c r="P1659" s="73" t="s">
        <v>158</v>
      </c>
      <c r="Q1659" s="111"/>
    </row>
    <row r="1660" spans="2:17" s="77" customFormat="1">
      <c r="B1660" s="124">
        <v>801</v>
      </c>
      <c r="C1660" s="20" t="s">
        <v>1685</v>
      </c>
      <c r="D1660" s="20" t="s">
        <v>1535</v>
      </c>
      <c r="E1660" s="20" t="s">
        <v>28</v>
      </c>
      <c r="F1660" s="20" t="s">
        <v>1535</v>
      </c>
      <c r="G1660" s="20" t="s">
        <v>28</v>
      </c>
      <c r="H1660" s="20"/>
      <c r="I1660" s="73" t="s">
        <v>51</v>
      </c>
      <c r="J1660" s="74" t="s">
        <v>113</v>
      </c>
      <c r="K1660" s="73">
        <v>2020</v>
      </c>
      <c r="L1660" s="75">
        <v>44013</v>
      </c>
      <c r="M1660" s="75">
        <v>44013</v>
      </c>
      <c r="N1660" s="73"/>
      <c r="O1660" s="73" t="s">
        <v>93</v>
      </c>
      <c r="P1660" s="73"/>
      <c r="Q1660" s="111"/>
    </row>
    <row r="1661" spans="2:17" s="77" customFormat="1">
      <c r="B1661" s="124">
        <v>801</v>
      </c>
      <c r="C1661" s="20" t="s">
        <v>1685</v>
      </c>
      <c r="D1661" s="20" t="s">
        <v>1535</v>
      </c>
      <c r="E1661" s="20" t="s">
        <v>28</v>
      </c>
      <c r="F1661" s="20" t="s">
        <v>1535</v>
      </c>
      <c r="G1661" s="20" t="s">
        <v>28</v>
      </c>
      <c r="H1661" s="20"/>
      <c r="I1661" s="73" t="s">
        <v>51</v>
      </c>
      <c r="J1661" s="73" t="s">
        <v>176</v>
      </c>
      <c r="K1661" s="73">
        <v>2020</v>
      </c>
      <c r="L1661" s="75">
        <v>44013</v>
      </c>
      <c r="M1661" s="75">
        <v>43586</v>
      </c>
      <c r="N1661" s="73"/>
      <c r="O1661" s="73" t="s">
        <v>93</v>
      </c>
      <c r="P1661" s="73" t="s">
        <v>360</v>
      </c>
      <c r="Q1661" s="111"/>
    </row>
    <row r="1662" spans="2:17" s="77" customFormat="1">
      <c r="B1662" s="124">
        <v>801</v>
      </c>
      <c r="C1662" s="20" t="s">
        <v>1685</v>
      </c>
      <c r="D1662" s="20" t="s">
        <v>1535</v>
      </c>
      <c r="E1662" s="20" t="s">
        <v>28</v>
      </c>
      <c r="F1662" s="20" t="s">
        <v>1535</v>
      </c>
      <c r="G1662" s="20" t="s">
        <v>28</v>
      </c>
      <c r="H1662" s="20"/>
      <c r="I1662" s="73" t="s">
        <v>51</v>
      </c>
      <c r="J1662" s="73" t="s">
        <v>119</v>
      </c>
      <c r="K1662" s="73">
        <v>2020</v>
      </c>
      <c r="L1662" s="75">
        <v>44013</v>
      </c>
      <c r="M1662" s="75">
        <v>43586</v>
      </c>
      <c r="N1662" s="73"/>
      <c r="O1662" s="73" t="s">
        <v>93</v>
      </c>
      <c r="P1662" s="73" t="s">
        <v>97</v>
      </c>
      <c r="Q1662" s="111"/>
    </row>
    <row r="1663" spans="2:17" s="77" customFormat="1">
      <c r="B1663" s="124">
        <v>801</v>
      </c>
      <c r="C1663" s="20" t="s">
        <v>1685</v>
      </c>
      <c r="D1663" s="20" t="s">
        <v>1535</v>
      </c>
      <c r="E1663" s="20" t="s">
        <v>28</v>
      </c>
      <c r="F1663" s="20" t="s">
        <v>1535</v>
      </c>
      <c r="G1663" s="20" t="s">
        <v>28</v>
      </c>
      <c r="H1663" s="20"/>
      <c r="I1663" s="73" t="s">
        <v>51</v>
      </c>
      <c r="J1663" s="73" t="s">
        <v>120</v>
      </c>
      <c r="K1663" s="73">
        <v>2020</v>
      </c>
      <c r="L1663" s="75">
        <v>44013</v>
      </c>
      <c r="M1663" s="75">
        <v>43586</v>
      </c>
      <c r="N1663" s="73"/>
      <c r="O1663" s="73" t="s">
        <v>93</v>
      </c>
      <c r="P1663" s="73" t="s">
        <v>97</v>
      </c>
      <c r="Q1663" s="111"/>
    </row>
    <row r="1664" spans="2:17" s="77" customFormat="1">
      <c r="B1664" s="124">
        <v>802</v>
      </c>
      <c r="C1664" s="39" t="s">
        <v>1685</v>
      </c>
      <c r="D1664" s="20" t="s">
        <v>1535</v>
      </c>
      <c r="E1664" s="20" t="s">
        <v>28</v>
      </c>
      <c r="F1664" s="39" t="s">
        <v>1705</v>
      </c>
      <c r="G1664" s="39" t="s">
        <v>20</v>
      </c>
      <c r="H1664" s="39" t="s">
        <v>1706</v>
      </c>
      <c r="I1664" s="74" t="s">
        <v>51</v>
      </c>
      <c r="J1664" s="74" t="s">
        <v>52</v>
      </c>
      <c r="K1664" s="73">
        <v>2020</v>
      </c>
      <c r="L1664" s="75">
        <v>44166</v>
      </c>
      <c r="M1664" s="75">
        <v>43739</v>
      </c>
      <c r="N1664" s="73"/>
      <c r="O1664" s="73" t="s">
        <v>93</v>
      </c>
      <c r="P1664" s="73" t="s">
        <v>358</v>
      </c>
      <c r="Q1664" s="111"/>
    </row>
    <row r="1665" spans="1:17" s="77" customFormat="1">
      <c r="B1665" s="124">
        <v>802</v>
      </c>
      <c r="C1665" s="39" t="s">
        <v>1685</v>
      </c>
      <c r="D1665" s="20" t="s">
        <v>1535</v>
      </c>
      <c r="E1665" s="20" t="s">
        <v>28</v>
      </c>
      <c r="F1665" s="39" t="s">
        <v>1705</v>
      </c>
      <c r="G1665" s="39" t="s">
        <v>20</v>
      </c>
      <c r="H1665" s="39" t="s">
        <v>1706</v>
      </c>
      <c r="I1665" s="74" t="s">
        <v>51</v>
      </c>
      <c r="J1665" s="74" t="s">
        <v>92</v>
      </c>
      <c r="K1665" s="73">
        <v>2020</v>
      </c>
      <c r="L1665" s="75">
        <v>44166</v>
      </c>
      <c r="M1665" s="75">
        <v>43739</v>
      </c>
      <c r="N1665" s="73"/>
      <c r="O1665" s="73" t="s">
        <v>93</v>
      </c>
      <c r="P1665" s="73" t="s">
        <v>358</v>
      </c>
      <c r="Q1665" s="111" t="s">
        <v>1707</v>
      </c>
    </row>
    <row r="1666" spans="1:17">
      <c r="A1666" s="77"/>
      <c r="B1666" s="124">
        <v>802</v>
      </c>
      <c r="C1666" s="39" t="s">
        <v>1685</v>
      </c>
      <c r="D1666" s="20" t="s">
        <v>1535</v>
      </c>
      <c r="E1666" s="20" t="s">
        <v>28</v>
      </c>
      <c r="F1666" s="39" t="s">
        <v>1705</v>
      </c>
      <c r="G1666" s="39" t="s">
        <v>20</v>
      </c>
      <c r="H1666" s="39" t="s">
        <v>1706</v>
      </c>
      <c r="I1666" s="74" t="s">
        <v>51</v>
      </c>
      <c r="J1666" s="74" t="s">
        <v>240</v>
      </c>
      <c r="K1666" s="73">
        <v>2020</v>
      </c>
      <c r="L1666" s="75">
        <v>44166</v>
      </c>
      <c r="M1666" s="75">
        <v>43739</v>
      </c>
      <c r="N1666" s="73"/>
      <c r="O1666" s="73" t="s">
        <v>93</v>
      </c>
      <c r="P1666" s="73" t="s">
        <v>97</v>
      </c>
      <c r="Q1666" s="111"/>
    </row>
    <row r="1667" spans="1:17">
      <c r="A1667" s="77"/>
      <c r="B1667" s="124">
        <v>802</v>
      </c>
      <c r="C1667" s="39" t="s">
        <v>1685</v>
      </c>
      <c r="D1667" s="20" t="s">
        <v>1535</v>
      </c>
      <c r="E1667" s="20" t="s">
        <v>28</v>
      </c>
      <c r="F1667" s="39" t="s">
        <v>1705</v>
      </c>
      <c r="G1667" s="39" t="s">
        <v>20</v>
      </c>
      <c r="H1667" s="39" t="s">
        <v>1706</v>
      </c>
      <c r="I1667" s="74" t="s">
        <v>51</v>
      </c>
      <c r="J1667" s="74" t="s">
        <v>96</v>
      </c>
      <c r="K1667" s="73">
        <v>2020</v>
      </c>
      <c r="L1667" s="75">
        <v>44166</v>
      </c>
      <c r="M1667" s="75">
        <v>43739</v>
      </c>
      <c r="N1667" s="73"/>
      <c r="O1667" s="73" t="s">
        <v>93</v>
      </c>
      <c r="P1667" s="73" t="s">
        <v>1708</v>
      </c>
      <c r="Q1667" s="111"/>
    </row>
    <row r="1668" spans="1:17">
      <c r="A1668" s="77"/>
      <c r="B1668" s="124">
        <v>802</v>
      </c>
      <c r="C1668" s="39" t="s">
        <v>1685</v>
      </c>
      <c r="D1668" s="20" t="s">
        <v>1535</v>
      </c>
      <c r="E1668" s="20" t="s">
        <v>28</v>
      </c>
      <c r="F1668" s="39" t="s">
        <v>1705</v>
      </c>
      <c r="G1668" s="39" t="s">
        <v>20</v>
      </c>
      <c r="H1668" s="39" t="s">
        <v>1706</v>
      </c>
      <c r="I1668" s="74" t="s">
        <v>51</v>
      </c>
      <c r="J1668" s="74" t="s">
        <v>176</v>
      </c>
      <c r="K1668" s="73">
        <v>2020</v>
      </c>
      <c r="L1668" s="75">
        <v>44166</v>
      </c>
      <c r="M1668" s="75">
        <v>43739</v>
      </c>
      <c r="N1668" s="73"/>
      <c r="O1668" s="73" t="s">
        <v>93</v>
      </c>
      <c r="P1668" s="73" t="s">
        <v>209</v>
      </c>
      <c r="Q1668" s="111"/>
    </row>
    <row r="1669" spans="1:17">
      <c r="A1669" s="77"/>
      <c r="B1669" s="124">
        <v>803</v>
      </c>
      <c r="C1669" s="39" t="s">
        <v>1685</v>
      </c>
      <c r="D1669" s="39" t="s">
        <v>1535</v>
      </c>
      <c r="E1669" s="39" t="s">
        <v>28</v>
      </c>
      <c r="F1669" s="39" t="s">
        <v>1686</v>
      </c>
      <c r="G1669" s="39" t="s">
        <v>28</v>
      </c>
      <c r="H1669" s="39" t="s">
        <v>1687</v>
      </c>
      <c r="I1669" s="74" t="s">
        <v>60</v>
      </c>
      <c r="J1669" s="74" t="s">
        <v>60</v>
      </c>
      <c r="K1669" s="73">
        <v>2020</v>
      </c>
      <c r="L1669" s="75">
        <v>44166</v>
      </c>
      <c r="M1669" s="75">
        <v>43770</v>
      </c>
      <c r="N1669" s="73"/>
      <c r="O1669" s="73" t="s">
        <v>195</v>
      </c>
      <c r="P1669" s="73" t="s">
        <v>196</v>
      </c>
      <c r="Q1669" s="111" t="s">
        <v>1709</v>
      </c>
    </row>
    <row r="1670" spans="1:17">
      <c r="A1670" s="77"/>
      <c r="B1670" s="124">
        <v>804</v>
      </c>
      <c r="C1670" s="20" t="s">
        <v>1685</v>
      </c>
      <c r="D1670" s="20" t="s">
        <v>1535</v>
      </c>
      <c r="E1670" s="20" t="s">
        <v>28</v>
      </c>
      <c r="F1670" s="39" t="s">
        <v>1710</v>
      </c>
      <c r="G1670" s="39" t="s">
        <v>20</v>
      </c>
      <c r="H1670" s="39" t="s">
        <v>1711</v>
      </c>
      <c r="I1670" s="74" t="s">
        <v>51</v>
      </c>
      <c r="J1670" s="74" t="s">
        <v>80</v>
      </c>
      <c r="K1670" s="73">
        <v>2021</v>
      </c>
      <c r="L1670" s="75">
        <v>44197</v>
      </c>
      <c r="M1670" s="75">
        <v>44197</v>
      </c>
      <c r="N1670" s="73"/>
      <c r="O1670" s="73" t="s">
        <v>93</v>
      </c>
      <c r="P1670" s="73" t="s">
        <v>159</v>
      </c>
      <c r="Q1670" s="111" t="s">
        <v>1712</v>
      </c>
    </row>
    <row r="1671" spans="1:17">
      <c r="A1671" s="77"/>
      <c r="B1671" s="124">
        <v>805</v>
      </c>
      <c r="C1671" s="39" t="s">
        <v>1685</v>
      </c>
      <c r="D1671" s="39" t="s">
        <v>1535</v>
      </c>
      <c r="E1671" s="39" t="s">
        <v>28</v>
      </c>
      <c r="F1671" s="39" t="s">
        <v>164</v>
      </c>
      <c r="G1671" s="39" t="s">
        <v>22</v>
      </c>
      <c r="H1671" s="39" t="s">
        <v>1713</v>
      </c>
      <c r="I1671" s="74" t="s">
        <v>51</v>
      </c>
      <c r="J1671" s="74" t="s">
        <v>52</v>
      </c>
      <c r="K1671" s="73">
        <v>2021</v>
      </c>
      <c r="L1671" s="75">
        <v>44348</v>
      </c>
      <c r="M1671" s="75">
        <v>43891</v>
      </c>
      <c r="N1671" s="73"/>
      <c r="O1671" s="73" t="s">
        <v>99</v>
      </c>
      <c r="P1671" s="73" t="s">
        <v>1696</v>
      </c>
      <c r="Q1671" s="111" t="s">
        <v>1714</v>
      </c>
    </row>
    <row r="1672" spans="1:17">
      <c r="A1672" s="77"/>
      <c r="B1672" s="124">
        <v>806</v>
      </c>
      <c r="C1672" s="39" t="s">
        <v>1685</v>
      </c>
      <c r="D1672" s="39" t="s">
        <v>1535</v>
      </c>
      <c r="E1672" s="39" t="s">
        <v>28</v>
      </c>
      <c r="F1672" s="39" t="s">
        <v>164</v>
      </c>
      <c r="G1672" s="39" t="s">
        <v>22</v>
      </c>
      <c r="H1672" s="39" t="s">
        <v>1713</v>
      </c>
      <c r="I1672" s="74" t="s">
        <v>176</v>
      </c>
      <c r="J1672" s="74" t="s">
        <v>205</v>
      </c>
      <c r="K1672" s="73">
        <v>2021</v>
      </c>
      <c r="L1672" s="75">
        <v>44531</v>
      </c>
      <c r="M1672" s="75">
        <v>44136</v>
      </c>
      <c r="N1672" s="39"/>
      <c r="O1672" s="74" t="s">
        <v>61</v>
      </c>
      <c r="P1672" s="73"/>
      <c r="Q1672" s="70" t="s">
        <v>1715</v>
      </c>
    </row>
    <row r="1673" spans="1:17">
      <c r="A1673" s="77"/>
      <c r="B1673" s="124">
        <v>805</v>
      </c>
      <c r="C1673" s="39" t="s">
        <v>1685</v>
      </c>
      <c r="D1673" s="39" t="s">
        <v>1535</v>
      </c>
      <c r="E1673" s="39" t="s">
        <v>28</v>
      </c>
      <c r="F1673" s="39" t="s">
        <v>400</v>
      </c>
      <c r="G1673" s="39" t="s">
        <v>22</v>
      </c>
      <c r="H1673" s="39" t="s">
        <v>1716</v>
      </c>
      <c r="I1673" s="74" t="s">
        <v>51</v>
      </c>
      <c r="J1673" s="74" t="s">
        <v>52</v>
      </c>
      <c r="K1673" s="73">
        <v>2022</v>
      </c>
      <c r="L1673" s="110">
        <v>44896</v>
      </c>
      <c r="M1673" s="75">
        <v>43891</v>
      </c>
      <c r="N1673" s="73" t="s">
        <v>72</v>
      </c>
      <c r="O1673" s="73" t="s">
        <v>99</v>
      </c>
      <c r="P1673" s="73" t="s">
        <v>1696</v>
      </c>
      <c r="Q1673" s="111"/>
    </row>
    <row r="1674" spans="1:17">
      <c r="A1674" s="77"/>
      <c r="B1674" s="124">
        <v>805</v>
      </c>
      <c r="C1674" s="39" t="s">
        <v>1685</v>
      </c>
      <c r="D1674" s="39" t="s">
        <v>1535</v>
      </c>
      <c r="E1674" s="39" t="s">
        <v>28</v>
      </c>
      <c r="F1674" s="39" t="s">
        <v>1705</v>
      </c>
      <c r="G1674" s="39" t="s">
        <v>20</v>
      </c>
      <c r="H1674" s="39" t="s">
        <v>1706</v>
      </c>
      <c r="I1674" s="74" t="s">
        <v>51</v>
      </c>
      <c r="J1674" s="74" t="s">
        <v>52</v>
      </c>
      <c r="K1674" s="73">
        <v>2022</v>
      </c>
      <c r="L1674" s="110">
        <v>44896</v>
      </c>
      <c r="M1674" s="75">
        <v>43891</v>
      </c>
      <c r="N1674" s="73" t="s">
        <v>72</v>
      </c>
      <c r="O1674" s="73" t="s">
        <v>99</v>
      </c>
      <c r="P1674" s="73" t="s">
        <v>1696</v>
      </c>
      <c r="Q1674" s="111"/>
    </row>
    <row r="1675" spans="1:17">
      <c r="A1675" s="77"/>
      <c r="B1675" s="124">
        <v>806</v>
      </c>
      <c r="C1675" s="39" t="s">
        <v>1717</v>
      </c>
      <c r="D1675" s="39" t="s">
        <v>1635</v>
      </c>
      <c r="E1675" s="39" t="s">
        <v>28</v>
      </c>
      <c r="F1675" s="39" t="s">
        <v>1635</v>
      </c>
      <c r="G1675" s="39" t="s">
        <v>28</v>
      </c>
      <c r="H1675" s="20"/>
      <c r="I1675" s="74" t="s">
        <v>265</v>
      </c>
      <c r="J1675" s="74" t="s">
        <v>215</v>
      </c>
      <c r="K1675" s="73">
        <v>2017</v>
      </c>
      <c r="L1675" s="75">
        <v>42979</v>
      </c>
      <c r="M1675" s="75">
        <v>42979</v>
      </c>
      <c r="N1675" s="73"/>
      <c r="O1675" s="73"/>
      <c r="P1675" s="73"/>
      <c r="Q1675" s="111" t="s">
        <v>1718</v>
      </c>
    </row>
    <row r="1676" spans="1:17">
      <c r="A1676" s="77"/>
      <c r="B1676" s="124">
        <v>806</v>
      </c>
      <c r="C1676" s="39" t="s">
        <v>1717</v>
      </c>
      <c r="D1676" s="39" t="s">
        <v>1635</v>
      </c>
      <c r="E1676" s="39" t="s">
        <v>28</v>
      </c>
      <c r="F1676" s="39" t="s">
        <v>1635</v>
      </c>
      <c r="G1676" s="39" t="s">
        <v>28</v>
      </c>
      <c r="H1676" s="20"/>
      <c r="I1676" s="74" t="s">
        <v>265</v>
      </c>
      <c r="J1676" s="73" t="s">
        <v>270</v>
      </c>
      <c r="K1676" s="73">
        <v>2017</v>
      </c>
      <c r="L1676" s="75">
        <v>42979</v>
      </c>
      <c r="M1676" s="75">
        <v>42979</v>
      </c>
      <c r="N1676" s="73"/>
      <c r="O1676" s="73"/>
      <c r="P1676" s="73"/>
      <c r="Q1676" s="111"/>
    </row>
    <row r="1677" spans="1:17">
      <c r="A1677" s="77"/>
      <c r="B1677" s="124">
        <v>806</v>
      </c>
      <c r="C1677" s="39" t="s">
        <v>1717</v>
      </c>
      <c r="D1677" s="39" t="s">
        <v>1635</v>
      </c>
      <c r="E1677" s="39" t="s">
        <v>28</v>
      </c>
      <c r="F1677" s="39" t="s">
        <v>1635</v>
      </c>
      <c r="G1677" s="39" t="s">
        <v>28</v>
      </c>
      <c r="H1677" s="20"/>
      <c r="I1677" s="74" t="s">
        <v>265</v>
      </c>
      <c r="J1677" s="73" t="s">
        <v>106</v>
      </c>
      <c r="K1677" s="73">
        <v>2017</v>
      </c>
      <c r="L1677" s="75">
        <v>42979</v>
      </c>
      <c r="M1677" s="75">
        <v>42979</v>
      </c>
      <c r="N1677" s="73"/>
      <c r="O1677" s="73" t="s">
        <v>825</v>
      </c>
      <c r="P1677" s="73" t="s">
        <v>1719</v>
      </c>
      <c r="Q1677" s="111"/>
    </row>
    <row r="1678" spans="1:17">
      <c r="A1678" s="77"/>
      <c r="B1678" s="124">
        <v>806</v>
      </c>
      <c r="C1678" s="39" t="s">
        <v>1717</v>
      </c>
      <c r="D1678" s="39" t="s">
        <v>1635</v>
      </c>
      <c r="E1678" s="39" t="s">
        <v>28</v>
      </c>
      <c r="F1678" s="39" t="s">
        <v>1635</v>
      </c>
      <c r="G1678" s="39" t="s">
        <v>28</v>
      </c>
      <c r="H1678" s="20"/>
      <c r="I1678" s="74" t="s">
        <v>265</v>
      </c>
      <c r="J1678" s="74" t="s">
        <v>96</v>
      </c>
      <c r="K1678" s="73">
        <v>2017</v>
      </c>
      <c r="L1678" s="75">
        <v>42979</v>
      </c>
      <c r="M1678" s="75">
        <v>42979</v>
      </c>
      <c r="N1678" s="73"/>
      <c r="O1678" s="73" t="s">
        <v>181</v>
      </c>
      <c r="P1678" s="73" t="s">
        <v>1086</v>
      </c>
      <c r="Q1678" s="111"/>
    </row>
    <row r="1679" spans="1:17" s="77" customFormat="1">
      <c r="B1679" s="124">
        <v>806</v>
      </c>
      <c r="C1679" s="39" t="s">
        <v>1717</v>
      </c>
      <c r="D1679" s="39" t="s">
        <v>1635</v>
      </c>
      <c r="E1679" s="39" t="s">
        <v>28</v>
      </c>
      <c r="F1679" s="39" t="s">
        <v>1635</v>
      </c>
      <c r="G1679" s="39" t="s">
        <v>28</v>
      </c>
      <c r="H1679" s="20"/>
      <c r="I1679" s="74" t="s">
        <v>265</v>
      </c>
      <c r="J1679" s="74" t="s">
        <v>60</v>
      </c>
      <c r="K1679" s="73">
        <v>2017</v>
      </c>
      <c r="L1679" s="75">
        <v>42979</v>
      </c>
      <c r="M1679" s="75">
        <v>42979</v>
      </c>
      <c r="N1679" s="73"/>
      <c r="O1679" s="73"/>
      <c r="P1679" s="73"/>
      <c r="Q1679" s="111"/>
    </row>
    <row r="1680" spans="1:17" s="77" customFormat="1">
      <c r="B1680" s="124">
        <v>806</v>
      </c>
      <c r="C1680" s="39" t="s">
        <v>1717</v>
      </c>
      <c r="D1680" s="39" t="s">
        <v>1635</v>
      </c>
      <c r="E1680" s="39" t="s">
        <v>28</v>
      </c>
      <c r="F1680" s="39" t="s">
        <v>1635</v>
      </c>
      <c r="G1680" s="39" t="s">
        <v>28</v>
      </c>
      <c r="H1680" s="20"/>
      <c r="I1680" s="74" t="s">
        <v>265</v>
      </c>
      <c r="J1680" s="73" t="s">
        <v>1673</v>
      </c>
      <c r="K1680" s="73">
        <v>2017</v>
      </c>
      <c r="L1680" s="75">
        <v>42979</v>
      </c>
      <c r="M1680" s="75">
        <v>42979</v>
      </c>
      <c r="N1680" s="73"/>
      <c r="O1680" s="73"/>
      <c r="P1680" s="73"/>
      <c r="Q1680" s="111"/>
    </row>
    <row r="1681" spans="2:17" s="77" customFormat="1">
      <c r="B1681" s="124">
        <v>807</v>
      </c>
      <c r="C1681" s="39" t="s">
        <v>1717</v>
      </c>
      <c r="D1681" s="39" t="s">
        <v>1635</v>
      </c>
      <c r="E1681" s="39" t="s">
        <v>28</v>
      </c>
      <c r="F1681" s="39" t="s">
        <v>1635</v>
      </c>
      <c r="G1681" s="39" t="s">
        <v>28</v>
      </c>
      <c r="H1681" s="20"/>
      <c r="I1681" s="74" t="s">
        <v>51</v>
      </c>
      <c r="J1681" s="74" t="s">
        <v>78</v>
      </c>
      <c r="K1681" s="73">
        <v>2019</v>
      </c>
      <c r="L1681" s="75">
        <v>43800</v>
      </c>
      <c r="M1681" s="75">
        <v>43497</v>
      </c>
      <c r="N1681" s="73"/>
      <c r="O1681" s="73" t="s">
        <v>443</v>
      </c>
      <c r="P1681" s="73"/>
      <c r="Q1681" s="111" t="s">
        <v>1720</v>
      </c>
    </row>
    <row r="1682" spans="2:17" s="77" customFormat="1">
      <c r="B1682" s="124">
        <v>807</v>
      </c>
      <c r="C1682" s="39" t="s">
        <v>1717</v>
      </c>
      <c r="D1682" s="39" t="s">
        <v>1635</v>
      </c>
      <c r="E1682" s="39" t="s">
        <v>28</v>
      </c>
      <c r="F1682" s="39" t="s">
        <v>1635</v>
      </c>
      <c r="G1682" s="39" t="s">
        <v>28</v>
      </c>
      <c r="H1682" s="20"/>
      <c r="I1682" s="74" t="s">
        <v>51</v>
      </c>
      <c r="J1682" s="74" t="s">
        <v>186</v>
      </c>
      <c r="K1682" s="73">
        <v>2019</v>
      </c>
      <c r="L1682" s="75">
        <v>43800</v>
      </c>
      <c r="M1682" s="75">
        <v>43497</v>
      </c>
      <c r="N1682" s="73"/>
      <c r="O1682" s="73" t="s">
        <v>443</v>
      </c>
      <c r="P1682" s="74"/>
      <c r="Q1682" s="111"/>
    </row>
    <row r="1683" spans="2:17" s="77" customFormat="1">
      <c r="B1683" s="124">
        <v>807</v>
      </c>
      <c r="C1683" s="39" t="s">
        <v>1717</v>
      </c>
      <c r="D1683" s="39" t="s">
        <v>1635</v>
      </c>
      <c r="E1683" s="39" t="s">
        <v>28</v>
      </c>
      <c r="F1683" s="39" t="s">
        <v>1635</v>
      </c>
      <c r="G1683" s="39" t="s">
        <v>28</v>
      </c>
      <c r="H1683" s="20"/>
      <c r="I1683" s="74" t="s">
        <v>51</v>
      </c>
      <c r="J1683" s="74" t="s">
        <v>92</v>
      </c>
      <c r="K1683" s="73">
        <v>2019</v>
      </c>
      <c r="L1683" s="75">
        <v>43800</v>
      </c>
      <c r="M1683" s="75">
        <v>43497</v>
      </c>
      <c r="N1683" s="73"/>
      <c r="O1683" s="73" t="s">
        <v>443</v>
      </c>
      <c r="P1683" s="73"/>
      <c r="Q1683" s="111"/>
    </row>
    <row r="1684" spans="2:17" s="77" customFormat="1">
      <c r="B1684" s="124">
        <v>808</v>
      </c>
      <c r="C1684" s="39" t="s">
        <v>1717</v>
      </c>
      <c r="D1684" s="39" t="s">
        <v>1635</v>
      </c>
      <c r="E1684" s="39" t="s">
        <v>28</v>
      </c>
      <c r="F1684" s="39" t="s">
        <v>1635</v>
      </c>
      <c r="G1684" s="39" t="s">
        <v>28</v>
      </c>
      <c r="H1684" s="20"/>
      <c r="I1684" s="74" t="s">
        <v>51</v>
      </c>
      <c r="J1684" s="74" t="s">
        <v>52</v>
      </c>
      <c r="K1684" s="73">
        <v>2020</v>
      </c>
      <c r="L1684" s="75">
        <v>44075</v>
      </c>
      <c r="M1684" s="75">
        <v>44075</v>
      </c>
      <c r="N1684" s="73"/>
      <c r="O1684" s="73"/>
      <c r="P1684" s="73"/>
      <c r="Q1684" s="111" t="s">
        <v>69</v>
      </c>
    </row>
    <row r="1685" spans="2:17" s="77" customFormat="1">
      <c r="B1685" s="124">
        <v>809</v>
      </c>
      <c r="C1685" s="20" t="s">
        <v>1721</v>
      </c>
      <c r="D1685" s="20" t="s">
        <v>1652</v>
      </c>
      <c r="E1685" s="20" t="s">
        <v>28</v>
      </c>
      <c r="F1685" s="20"/>
      <c r="G1685" s="20" t="s">
        <v>203</v>
      </c>
      <c r="H1685" s="73"/>
      <c r="I1685" s="73" t="s">
        <v>176</v>
      </c>
      <c r="J1685" s="73" t="s">
        <v>205</v>
      </c>
      <c r="K1685" s="73">
        <v>2015</v>
      </c>
      <c r="L1685" s="75">
        <v>42278</v>
      </c>
      <c r="M1685" s="75">
        <v>42278</v>
      </c>
      <c r="N1685" s="73"/>
      <c r="O1685" s="73" t="s">
        <v>206</v>
      </c>
      <c r="P1685" s="73" t="s">
        <v>1722</v>
      </c>
      <c r="Q1685" s="111" t="s">
        <v>1723</v>
      </c>
    </row>
    <row r="1686" spans="2:17" s="77" customFormat="1">
      <c r="B1686" s="124">
        <v>810</v>
      </c>
      <c r="C1686" s="20" t="s">
        <v>1721</v>
      </c>
      <c r="D1686" s="20" t="s">
        <v>1652</v>
      </c>
      <c r="E1686" s="20" t="s">
        <v>28</v>
      </c>
      <c r="F1686" s="20" t="s">
        <v>1652</v>
      </c>
      <c r="G1686" s="20" t="s">
        <v>28</v>
      </c>
      <c r="H1686" s="73"/>
      <c r="I1686" s="73" t="s">
        <v>51</v>
      </c>
      <c r="J1686" s="73" t="s">
        <v>78</v>
      </c>
      <c r="K1686" s="73">
        <v>2015</v>
      </c>
      <c r="L1686" s="75">
        <v>42309</v>
      </c>
      <c r="M1686" s="75">
        <v>42309</v>
      </c>
      <c r="N1686" s="73"/>
      <c r="O1686" s="73" t="s">
        <v>441</v>
      </c>
      <c r="P1686" s="73"/>
      <c r="Q1686" s="111" t="s">
        <v>1724</v>
      </c>
    </row>
    <row r="1687" spans="2:17" s="77" customFormat="1">
      <c r="B1687" s="124">
        <v>810</v>
      </c>
      <c r="C1687" s="20" t="s">
        <v>1721</v>
      </c>
      <c r="D1687" s="20" t="s">
        <v>1652</v>
      </c>
      <c r="E1687" s="20" t="s">
        <v>28</v>
      </c>
      <c r="F1687" s="20" t="s">
        <v>1652</v>
      </c>
      <c r="G1687" s="20" t="s">
        <v>28</v>
      </c>
      <c r="H1687" s="73"/>
      <c r="I1687" s="73" t="s">
        <v>51</v>
      </c>
      <c r="J1687" s="73" t="s">
        <v>96</v>
      </c>
      <c r="K1687" s="73">
        <v>2015</v>
      </c>
      <c r="L1687" s="75">
        <v>42309</v>
      </c>
      <c r="M1687" s="75">
        <v>42309</v>
      </c>
      <c r="N1687" s="73"/>
      <c r="O1687" s="73" t="s">
        <v>61</v>
      </c>
      <c r="P1687" s="73" t="s">
        <v>861</v>
      </c>
      <c r="Q1687" s="111"/>
    </row>
    <row r="1688" spans="2:17" s="77" customFormat="1">
      <c r="B1688" s="124">
        <v>811</v>
      </c>
      <c r="C1688" s="20" t="s">
        <v>1721</v>
      </c>
      <c r="D1688" s="20" t="s">
        <v>1652</v>
      </c>
      <c r="E1688" s="20" t="s">
        <v>28</v>
      </c>
      <c r="F1688" s="20" t="s">
        <v>1652</v>
      </c>
      <c r="G1688" s="20" t="s">
        <v>28</v>
      </c>
      <c r="H1688" s="73"/>
      <c r="I1688" s="73" t="s">
        <v>176</v>
      </c>
      <c r="J1688" s="73" t="s">
        <v>176</v>
      </c>
      <c r="K1688" s="73">
        <v>2016</v>
      </c>
      <c r="L1688" s="75">
        <v>42583</v>
      </c>
      <c r="M1688" s="75">
        <v>42583</v>
      </c>
      <c r="N1688" s="73"/>
      <c r="O1688" s="73" t="s">
        <v>522</v>
      </c>
      <c r="P1688" s="73" t="s">
        <v>903</v>
      </c>
      <c r="Q1688" s="111"/>
    </row>
    <row r="1689" spans="2:17" s="77" customFormat="1">
      <c r="B1689" s="124">
        <v>812</v>
      </c>
      <c r="C1689" s="20" t="s">
        <v>1721</v>
      </c>
      <c r="D1689" s="20" t="s">
        <v>1652</v>
      </c>
      <c r="E1689" s="20" t="s">
        <v>28</v>
      </c>
      <c r="F1689" s="20" t="s">
        <v>1652</v>
      </c>
      <c r="G1689" s="20" t="s">
        <v>28</v>
      </c>
      <c r="H1689" s="73"/>
      <c r="I1689" s="73" t="s">
        <v>51</v>
      </c>
      <c r="J1689" s="73" t="s">
        <v>78</v>
      </c>
      <c r="K1689" s="73">
        <v>2016</v>
      </c>
      <c r="L1689" s="75">
        <v>42705</v>
      </c>
      <c r="M1689" s="75">
        <v>42339</v>
      </c>
      <c r="N1689" s="74"/>
      <c r="O1689" s="74" t="s">
        <v>61</v>
      </c>
      <c r="P1689" s="73" t="s">
        <v>167</v>
      </c>
      <c r="Q1689" s="111" t="s">
        <v>1725</v>
      </c>
    </row>
    <row r="1690" spans="2:17" s="77" customFormat="1">
      <c r="B1690" s="124">
        <v>813</v>
      </c>
      <c r="C1690" s="20" t="s">
        <v>1721</v>
      </c>
      <c r="D1690" s="20" t="s">
        <v>1652</v>
      </c>
      <c r="E1690" s="20" t="s">
        <v>28</v>
      </c>
      <c r="F1690" s="39" t="s">
        <v>1686</v>
      </c>
      <c r="G1690" s="20" t="s">
        <v>28</v>
      </c>
      <c r="H1690" s="39" t="s">
        <v>1726</v>
      </c>
      <c r="I1690" s="74" t="s">
        <v>51</v>
      </c>
      <c r="J1690" s="74" t="s">
        <v>78</v>
      </c>
      <c r="K1690" s="73">
        <v>2016</v>
      </c>
      <c r="L1690" s="75">
        <v>42705</v>
      </c>
      <c r="M1690" s="75">
        <v>43374</v>
      </c>
      <c r="N1690" s="74"/>
      <c r="O1690" s="74"/>
      <c r="P1690" s="73"/>
      <c r="Q1690" s="107" t="s">
        <v>1727</v>
      </c>
    </row>
    <row r="1691" spans="2:17" s="77" customFormat="1">
      <c r="B1691" s="124">
        <v>813</v>
      </c>
      <c r="C1691" s="20" t="s">
        <v>1721</v>
      </c>
      <c r="D1691" s="20" t="s">
        <v>1652</v>
      </c>
      <c r="E1691" s="20" t="s">
        <v>28</v>
      </c>
      <c r="F1691" s="39" t="s">
        <v>1686</v>
      </c>
      <c r="G1691" s="20" t="s">
        <v>28</v>
      </c>
      <c r="H1691" s="39" t="s">
        <v>1726</v>
      </c>
      <c r="I1691" s="74" t="s">
        <v>51</v>
      </c>
      <c r="J1691" s="74" t="s">
        <v>186</v>
      </c>
      <c r="K1691" s="73">
        <v>2016</v>
      </c>
      <c r="L1691" s="75">
        <v>42705</v>
      </c>
      <c r="M1691" s="75">
        <v>43374</v>
      </c>
      <c r="N1691" s="74"/>
      <c r="O1691" s="74"/>
      <c r="P1691" s="73"/>
      <c r="Q1691" s="107" t="s">
        <v>1728</v>
      </c>
    </row>
    <row r="1692" spans="2:17" s="77" customFormat="1">
      <c r="B1692" s="124">
        <v>813</v>
      </c>
      <c r="C1692" s="20" t="s">
        <v>1721</v>
      </c>
      <c r="D1692" s="20" t="s">
        <v>1652</v>
      </c>
      <c r="E1692" s="20" t="s">
        <v>28</v>
      </c>
      <c r="F1692" s="39" t="s">
        <v>1686</v>
      </c>
      <c r="G1692" s="20" t="s">
        <v>28</v>
      </c>
      <c r="H1692" s="39" t="s">
        <v>1726</v>
      </c>
      <c r="I1692" s="74" t="s">
        <v>51</v>
      </c>
      <c r="J1692" s="74" t="s">
        <v>92</v>
      </c>
      <c r="K1692" s="73">
        <v>2016</v>
      </c>
      <c r="L1692" s="75">
        <v>42705</v>
      </c>
      <c r="M1692" s="75">
        <v>43374</v>
      </c>
      <c r="N1692" s="74"/>
      <c r="O1692" s="74"/>
      <c r="P1692" s="74"/>
      <c r="Q1692" s="107" t="s">
        <v>1729</v>
      </c>
    </row>
    <row r="1693" spans="2:17" s="77" customFormat="1">
      <c r="B1693" s="124">
        <v>813</v>
      </c>
      <c r="C1693" s="20" t="s">
        <v>1721</v>
      </c>
      <c r="D1693" s="20" t="s">
        <v>1652</v>
      </c>
      <c r="E1693" s="20" t="s">
        <v>28</v>
      </c>
      <c r="F1693" s="39" t="s">
        <v>1686</v>
      </c>
      <c r="G1693" s="20" t="s">
        <v>28</v>
      </c>
      <c r="H1693" s="39" t="s">
        <v>1726</v>
      </c>
      <c r="I1693" s="74" t="s">
        <v>51</v>
      </c>
      <c r="J1693" s="74" t="s">
        <v>1730</v>
      </c>
      <c r="K1693" s="73">
        <v>2016</v>
      </c>
      <c r="L1693" s="75">
        <v>42705</v>
      </c>
      <c r="M1693" s="75">
        <v>43374</v>
      </c>
      <c r="N1693" s="74"/>
      <c r="O1693" s="74"/>
      <c r="P1693" s="74"/>
      <c r="Q1693" s="111"/>
    </row>
    <row r="1694" spans="2:17" s="77" customFormat="1">
      <c r="B1694" s="124">
        <v>813</v>
      </c>
      <c r="C1694" s="20" t="s">
        <v>1721</v>
      </c>
      <c r="D1694" s="20" t="s">
        <v>1652</v>
      </c>
      <c r="E1694" s="20" t="s">
        <v>28</v>
      </c>
      <c r="F1694" s="39" t="s">
        <v>1686</v>
      </c>
      <c r="G1694" s="20" t="s">
        <v>28</v>
      </c>
      <c r="H1694" s="39" t="s">
        <v>1726</v>
      </c>
      <c r="I1694" s="74" t="s">
        <v>51</v>
      </c>
      <c r="J1694" s="74" t="s">
        <v>96</v>
      </c>
      <c r="K1694" s="73">
        <v>2016</v>
      </c>
      <c r="L1694" s="75">
        <v>42705</v>
      </c>
      <c r="M1694" s="75">
        <v>43374</v>
      </c>
      <c r="N1694" s="74"/>
      <c r="O1694" s="74"/>
      <c r="P1694" s="74"/>
      <c r="Q1694" s="111"/>
    </row>
    <row r="1695" spans="2:17" s="77" customFormat="1">
      <c r="B1695" s="124">
        <v>813</v>
      </c>
      <c r="C1695" s="20" t="s">
        <v>1721</v>
      </c>
      <c r="D1695" s="20" t="s">
        <v>1652</v>
      </c>
      <c r="E1695" s="20" t="s">
        <v>28</v>
      </c>
      <c r="F1695" s="39" t="s">
        <v>1686</v>
      </c>
      <c r="G1695" s="20" t="s">
        <v>28</v>
      </c>
      <c r="H1695" s="39" t="s">
        <v>1726</v>
      </c>
      <c r="I1695" s="74" t="s">
        <v>51</v>
      </c>
      <c r="J1695" s="74" t="s">
        <v>80</v>
      </c>
      <c r="K1695" s="73">
        <v>2016</v>
      </c>
      <c r="L1695" s="75">
        <v>42705</v>
      </c>
      <c r="M1695" s="75">
        <v>43374</v>
      </c>
      <c r="N1695" s="73"/>
      <c r="O1695" s="73"/>
      <c r="P1695" s="73"/>
      <c r="Q1695" s="111"/>
    </row>
    <row r="1696" spans="2:17" s="77" customFormat="1">
      <c r="B1696" s="124">
        <v>813</v>
      </c>
      <c r="C1696" s="20" t="s">
        <v>1721</v>
      </c>
      <c r="D1696" s="20" t="s">
        <v>1652</v>
      </c>
      <c r="E1696" s="20" t="s">
        <v>28</v>
      </c>
      <c r="F1696" s="39" t="s">
        <v>1686</v>
      </c>
      <c r="G1696" s="20" t="s">
        <v>28</v>
      </c>
      <c r="H1696" s="39" t="s">
        <v>1726</v>
      </c>
      <c r="I1696" s="74" t="s">
        <v>51</v>
      </c>
      <c r="J1696" s="74" t="s">
        <v>971</v>
      </c>
      <c r="K1696" s="73">
        <v>2016</v>
      </c>
      <c r="L1696" s="75">
        <v>42705</v>
      </c>
      <c r="M1696" s="75">
        <v>43374</v>
      </c>
      <c r="N1696" s="74"/>
      <c r="O1696" s="74"/>
      <c r="P1696" s="73"/>
      <c r="Q1696" s="111"/>
    </row>
    <row r="1697" spans="2:17" s="77" customFormat="1">
      <c r="B1697" s="124">
        <v>814</v>
      </c>
      <c r="C1697" s="20" t="s">
        <v>1721</v>
      </c>
      <c r="D1697" s="20" t="s">
        <v>1652</v>
      </c>
      <c r="E1697" s="20" t="s">
        <v>28</v>
      </c>
      <c r="F1697" s="20" t="s">
        <v>1632</v>
      </c>
      <c r="G1697" s="20" t="s">
        <v>28</v>
      </c>
      <c r="H1697" s="20" t="s">
        <v>1731</v>
      </c>
      <c r="I1697" s="73" t="s">
        <v>51</v>
      </c>
      <c r="J1697" s="73" t="s">
        <v>78</v>
      </c>
      <c r="K1697" s="73">
        <v>2017</v>
      </c>
      <c r="L1697" s="75">
        <v>42979</v>
      </c>
      <c r="M1697" s="75">
        <v>42979</v>
      </c>
      <c r="N1697" s="73"/>
      <c r="O1697" s="73" t="s">
        <v>99</v>
      </c>
      <c r="P1697" s="73" t="s">
        <v>450</v>
      </c>
      <c r="Q1697" s="111" t="s">
        <v>1732</v>
      </c>
    </row>
    <row r="1698" spans="2:17" s="77" customFormat="1">
      <c r="B1698" s="124">
        <v>814</v>
      </c>
      <c r="C1698" s="20" t="s">
        <v>1721</v>
      </c>
      <c r="D1698" s="20" t="s">
        <v>1652</v>
      </c>
      <c r="E1698" s="20" t="s">
        <v>28</v>
      </c>
      <c r="F1698" s="20" t="s">
        <v>1632</v>
      </c>
      <c r="G1698" s="20" t="s">
        <v>28</v>
      </c>
      <c r="H1698" s="20" t="s">
        <v>1731</v>
      </c>
      <c r="I1698" s="73" t="s">
        <v>51</v>
      </c>
      <c r="J1698" s="73" t="s">
        <v>92</v>
      </c>
      <c r="K1698" s="73">
        <v>2017</v>
      </c>
      <c r="L1698" s="75">
        <v>42979</v>
      </c>
      <c r="M1698" s="75">
        <v>42979</v>
      </c>
      <c r="N1698" s="73"/>
      <c r="O1698" s="73" t="s">
        <v>99</v>
      </c>
      <c r="P1698" s="73" t="s">
        <v>1228</v>
      </c>
      <c r="Q1698" s="111"/>
    </row>
    <row r="1699" spans="2:17" s="77" customFormat="1">
      <c r="B1699" s="124">
        <v>814</v>
      </c>
      <c r="C1699" s="20" t="s">
        <v>1721</v>
      </c>
      <c r="D1699" s="20" t="s">
        <v>1652</v>
      </c>
      <c r="E1699" s="20" t="s">
        <v>28</v>
      </c>
      <c r="F1699" s="20" t="s">
        <v>1632</v>
      </c>
      <c r="G1699" s="20" t="s">
        <v>28</v>
      </c>
      <c r="H1699" s="20" t="s">
        <v>1731</v>
      </c>
      <c r="I1699" s="73" t="s">
        <v>51</v>
      </c>
      <c r="J1699" s="74" t="s">
        <v>174</v>
      </c>
      <c r="K1699" s="73">
        <v>2017</v>
      </c>
      <c r="L1699" s="75">
        <v>42979</v>
      </c>
      <c r="M1699" s="75">
        <v>43101</v>
      </c>
      <c r="N1699" s="73"/>
      <c r="O1699" s="73" t="s">
        <v>99</v>
      </c>
      <c r="P1699" s="73"/>
      <c r="Q1699" s="111"/>
    </row>
    <row r="1700" spans="2:17" s="77" customFormat="1">
      <c r="B1700" s="124">
        <v>814</v>
      </c>
      <c r="C1700" s="20" t="s">
        <v>1721</v>
      </c>
      <c r="D1700" s="20" t="s">
        <v>1652</v>
      </c>
      <c r="E1700" s="20" t="s">
        <v>28</v>
      </c>
      <c r="F1700" s="20" t="s">
        <v>1632</v>
      </c>
      <c r="G1700" s="20" t="s">
        <v>28</v>
      </c>
      <c r="H1700" s="20" t="s">
        <v>1731</v>
      </c>
      <c r="I1700" s="73" t="s">
        <v>51</v>
      </c>
      <c r="J1700" s="73" t="s">
        <v>260</v>
      </c>
      <c r="K1700" s="73">
        <v>2017</v>
      </c>
      <c r="L1700" s="75">
        <v>42979</v>
      </c>
      <c r="M1700" s="75">
        <v>42979</v>
      </c>
      <c r="N1700" s="73"/>
      <c r="O1700" s="73" t="s">
        <v>99</v>
      </c>
      <c r="P1700" s="73" t="s">
        <v>1627</v>
      </c>
      <c r="Q1700" s="111"/>
    </row>
    <row r="1701" spans="2:17" s="77" customFormat="1">
      <c r="B1701" s="124">
        <v>815</v>
      </c>
      <c r="C1701" s="39" t="s">
        <v>1721</v>
      </c>
      <c r="D1701" s="39" t="s">
        <v>1652</v>
      </c>
      <c r="E1701" s="39" t="s">
        <v>28</v>
      </c>
      <c r="F1701" s="39" t="s">
        <v>1686</v>
      </c>
      <c r="G1701" s="39" t="s">
        <v>28</v>
      </c>
      <c r="H1701" s="39" t="s">
        <v>1726</v>
      </c>
      <c r="I1701" s="74" t="s">
        <v>651</v>
      </c>
      <c r="J1701" s="74" t="s">
        <v>1733</v>
      </c>
      <c r="K1701" s="73">
        <v>2018</v>
      </c>
      <c r="L1701" s="75">
        <v>43374</v>
      </c>
      <c r="M1701" s="75">
        <v>43374</v>
      </c>
      <c r="N1701" s="73"/>
      <c r="O1701" s="73"/>
      <c r="P1701" s="73"/>
      <c r="Q1701" s="111"/>
    </row>
    <row r="1702" spans="2:17" s="77" customFormat="1">
      <c r="B1702" s="124">
        <v>816</v>
      </c>
      <c r="C1702" s="39" t="s">
        <v>1721</v>
      </c>
      <c r="D1702" s="39" t="s">
        <v>1652</v>
      </c>
      <c r="E1702" s="39" t="s">
        <v>28</v>
      </c>
      <c r="F1702" s="39" t="s">
        <v>1686</v>
      </c>
      <c r="G1702" s="39" t="s">
        <v>28</v>
      </c>
      <c r="H1702" s="39" t="s">
        <v>1726</v>
      </c>
      <c r="I1702" s="74" t="s">
        <v>651</v>
      </c>
      <c r="J1702" s="74" t="s">
        <v>1734</v>
      </c>
      <c r="K1702" s="73">
        <v>2018</v>
      </c>
      <c r="L1702" s="75">
        <v>43374</v>
      </c>
      <c r="M1702" s="75">
        <v>43374</v>
      </c>
      <c r="N1702" s="73"/>
      <c r="O1702" s="73"/>
      <c r="P1702" s="73"/>
      <c r="Q1702" s="111"/>
    </row>
    <row r="1703" spans="2:17" s="77" customFormat="1">
      <c r="B1703" s="124">
        <v>817</v>
      </c>
      <c r="C1703" s="20" t="s">
        <v>1721</v>
      </c>
      <c r="D1703" s="20" t="s">
        <v>1652</v>
      </c>
      <c r="E1703" s="20" t="s">
        <v>28</v>
      </c>
      <c r="F1703" s="20" t="s">
        <v>1686</v>
      </c>
      <c r="G1703" s="20" t="s">
        <v>28</v>
      </c>
      <c r="H1703" s="39" t="s">
        <v>1726</v>
      </c>
      <c r="I1703" s="73" t="s">
        <v>51</v>
      </c>
      <c r="J1703" s="73" t="s">
        <v>52</v>
      </c>
      <c r="K1703" s="73">
        <v>2019</v>
      </c>
      <c r="L1703" s="75">
        <v>43617</v>
      </c>
      <c r="M1703" s="75">
        <v>43617</v>
      </c>
      <c r="N1703" s="73"/>
      <c r="O1703" s="73"/>
      <c r="P1703" s="73"/>
      <c r="Q1703" s="107" t="s">
        <v>1735</v>
      </c>
    </row>
    <row r="1704" spans="2:17" s="77" customFormat="1">
      <c r="B1704" s="124">
        <v>818</v>
      </c>
      <c r="C1704" s="20" t="s">
        <v>1721</v>
      </c>
      <c r="D1704" s="20" t="s">
        <v>1652</v>
      </c>
      <c r="E1704" s="20" t="s">
        <v>28</v>
      </c>
      <c r="F1704" s="20" t="s">
        <v>1632</v>
      </c>
      <c r="G1704" s="20" t="s">
        <v>28</v>
      </c>
      <c r="H1704" s="20" t="s">
        <v>1731</v>
      </c>
      <c r="I1704" s="73" t="s">
        <v>51</v>
      </c>
      <c r="J1704" s="73" t="s">
        <v>52</v>
      </c>
      <c r="K1704" s="73">
        <v>2019</v>
      </c>
      <c r="L1704" s="75">
        <v>43617</v>
      </c>
      <c r="M1704" s="75">
        <v>43617</v>
      </c>
      <c r="N1704" s="73"/>
      <c r="O1704" s="73"/>
      <c r="P1704" s="73"/>
      <c r="Q1704" s="111" t="s">
        <v>1736</v>
      </c>
    </row>
    <row r="1705" spans="2:17" s="77" customFormat="1">
      <c r="B1705" s="124">
        <v>819</v>
      </c>
      <c r="C1705" s="20" t="s">
        <v>1721</v>
      </c>
      <c r="D1705" s="20" t="s">
        <v>1652</v>
      </c>
      <c r="E1705" s="20" t="s">
        <v>28</v>
      </c>
      <c r="F1705" s="20" t="s">
        <v>1652</v>
      </c>
      <c r="G1705" s="20" t="s">
        <v>28</v>
      </c>
      <c r="H1705" s="20"/>
      <c r="I1705" s="73" t="s">
        <v>51</v>
      </c>
      <c r="J1705" s="73" t="s">
        <v>52</v>
      </c>
      <c r="K1705" s="73">
        <v>2019</v>
      </c>
      <c r="L1705" s="75">
        <v>43617</v>
      </c>
      <c r="M1705" s="75">
        <v>43617</v>
      </c>
      <c r="N1705" s="73"/>
      <c r="O1705" s="73" t="s">
        <v>64</v>
      </c>
      <c r="P1705" s="73"/>
      <c r="Q1705" s="111" t="s">
        <v>69</v>
      </c>
    </row>
    <row r="1706" spans="2:17" s="77" customFormat="1">
      <c r="B1706" s="124">
        <v>820</v>
      </c>
      <c r="C1706" s="20" t="s">
        <v>1721</v>
      </c>
      <c r="D1706" s="20" t="s">
        <v>1652</v>
      </c>
      <c r="E1706" s="20" t="s">
        <v>28</v>
      </c>
      <c r="F1706" s="20" t="s">
        <v>1652</v>
      </c>
      <c r="G1706" s="20" t="s">
        <v>28</v>
      </c>
      <c r="H1706" s="20"/>
      <c r="I1706" s="74" t="s">
        <v>70</v>
      </c>
      <c r="J1706" s="74" t="s">
        <v>145</v>
      </c>
      <c r="K1706" s="73">
        <v>2019</v>
      </c>
      <c r="L1706" s="75">
        <v>43617</v>
      </c>
      <c r="M1706" s="75">
        <v>43497</v>
      </c>
      <c r="N1706" s="73"/>
      <c r="O1706" s="73" t="s">
        <v>93</v>
      </c>
      <c r="P1706" s="73" t="s">
        <v>146</v>
      </c>
      <c r="Q1706" s="111" t="s">
        <v>1737</v>
      </c>
    </row>
    <row r="1707" spans="2:17" s="77" customFormat="1">
      <c r="B1707" s="124">
        <v>820</v>
      </c>
      <c r="C1707" s="20" t="s">
        <v>1721</v>
      </c>
      <c r="D1707" s="20" t="s">
        <v>1652</v>
      </c>
      <c r="E1707" s="20" t="s">
        <v>28</v>
      </c>
      <c r="F1707" s="20" t="s">
        <v>1652</v>
      </c>
      <c r="G1707" s="20" t="s">
        <v>28</v>
      </c>
      <c r="H1707" s="20"/>
      <c r="I1707" s="74" t="s">
        <v>70</v>
      </c>
      <c r="J1707" s="74" t="s">
        <v>155</v>
      </c>
      <c r="K1707" s="73">
        <v>2019</v>
      </c>
      <c r="L1707" s="75">
        <v>43617</v>
      </c>
      <c r="M1707" s="75">
        <v>43497</v>
      </c>
      <c r="N1707" s="73"/>
      <c r="O1707" s="73" t="s">
        <v>93</v>
      </c>
      <c r="P1707" s="74" t="s">
        <v>97</v>
      </c>
      <c r="Q1707" s="69"/>
    </row>
    <row r="1708" spans="2:17" s="77" customFormat="1">
      <c r="B1708" s="124">
        <v>820</v>
      </c>
      <c r="C1708" s="20" t="s">
        <v>1721</v>
      </c>
      <c r="D1708" s="20" t="s">
        <v>1652</v>
      </c>
      <c r="E1708" s="20" t="s">
        <v>28</v>
      </c>
      <c r="F1708" s="20" t="s">
        <v>1652</v>
      </c>
      <c r="G1708" s="20" t="s">
        <v>28</v>
      </c>
      <c r="H1708" s="20"/>
      <c r="I1708" s="74" t="s">
        <v>70</v>
      </c>
      <c r="J1708" s="74" t="s">
        <v>96</v>
      </c>
      <c r="K1708" s="73">
        <v>2019</v>
      </c>
      <c r="L1708" s="75">
        <v>43617</v>
      </c>
      <c r="M1708" s="75">
        <v>43497</v>
      </c>
      <c r="N1708" s="73"/>
      <c r="O1708" s="73" t="s">
        <v>93</v>
      </c>
      <c r="P1708" s="73" t="s">
        <v>158</v>
      </c>
      <c r="Q1708" s="111"/>
    </row>
    <row r="1709" spans="2:17" s="77" customFormat="1">
      <c r="B1709" s="124">
        <v>820</v>
      </c>
      <c r="C1709" s="20" t="s">
        <v>1721</v>
      </c>
      <c r="D1709" s="20" t="s">
        <v>1652</v>
      </c>
      <c r="E1709" s="20" t="s">
        <v>28</v>
      </c>
      <c r="F1709" s="20" t="s">
        <v>1652</v>
      </c>
      <c r="G1709" s="20" t="s">
        <v>28</v>
      </c>
      <c r="H1709" s="20"/>
      <c r="I1709" s="74" t="s">
        <v>70</v>
      </c>
      <c r="J1709" s="74" t="s">
        <v>120</v>
      </c>
      <c r="K1709" s="73">
        <v>2019</v>
      </c>
      <c r="L1709" s="75">
        <v>43617</v>
      </c>
      <c r="M1709" s="75">
        <v>43497</v>
      </c>
      <c r="N1709" s="73"/>
      <c r="O1709" s="73" t="s">
        <v>93</v>
      </c>
      <c r="P1709" s="73" t="s">
        <v>149</v>
      </c>
      <c r="Q1709" s="107"/>
    </row>
    <row r="1710" spans="2:17" s="77" customFormat="1">
      <c r="B1710" s="124">
        <v>821</v>
      </c>
      <c r="C1710" s="20" t="s">
        <v>1721</v>
      </c>
      <c r="D1710" s="20" t="s">
        <v>1652</v>
      </c>
      <c r="E1710" s="20" t="s">
        <v>28</v>
      </c>
      <c r="F1710" s="20" t="s">
        <v>1652</v>
      </c>
      <c r="G1710" s="20" t="s">
        <v>28</v>
      </c>
      <c r="H1710" s="20"/>
      <c r="I1710" s="74" t="s">
        <v>70</v>
      </c>
      <c r="J1710" s="74" t="s">
        <v>750</v>
      </c>
      <c r="K1710" s="73">
        <v>2019</v>
      </c>
      <c r="L1710" s="75">
        <v>43800</v>
      </c>
      <c r="M1710" s="75">
        <v>43922</v>
      </c>
      <c r="N1710" s="73"/>
      <c r="O1710" s="74" t="s">
        <v>61</v>
      </c>
      <c r="P1710" s="74" t="s">
        <v>751</v>
      </c>
      <c r="Q1710" s="119" t="s">
        <v>1738</v>
      </c>
    </row>
    <row r="1711" spans="2:17" s="77" customFormat="1">
      <c r="B1711" s="124">
        <v>822</v>
      </c>
      <c r="C1711" s="39" t="s">
        <v>1721</v>
      </c>
      <c r="D1711" s="39" t="s">
        <v>1652</v>
      </c>
      <c r="E1711" s="39" t="s">
        <v>28</v>
      </c>
      <c r="F1711" s="39" t="s">
        <v>1686</v>
      </c>
      <c r="G1711" s="39" t="s">
        <v>28</v>
      </c>
      <c r="H1711" s="39" t="s">
        <v>1726</v>
      </c>
      <c r="I1711" s="74" t="s">
        <v>51</v>
      </c>
      <c r="J1711" s="74" t="s">
        <v>101</v>
      </c>
      <c r="K1711" s="73">
        <v>2020</v>
      </c>
      <c r="L1711" s="75">
        <v>43862</v>
      </c>
      <c r="M1711" s="75">
        <v>43862</v>
      </c>
      <c r="N1711" s="73"/>
      <c r="O1711" s="73" t="s">
        <v>99</v>
      </c>
      <c r="P1711" s="73"/>
      <c r="Q1711" s="120" t="s">
        <v>2187</v>
      </c>
    </row>
    <row r="1712" spans="2:17" s="77" customFormat="1">
      <c r="B1712" s="124">
        <v>822</v>
      </c>
      <c r="C1712" s="39" t="s">
        <v>1721</v>
      </c>
      <c r="D1712" s="39" t="s">
        <v>1652</v>
      </c>
      <c r="E1712" s="39" t="s">
        <v>28</v>
      </c>
      <c r="F1712" s="39" t="s">
        <v>1686</v>
      </c>
      <c r="G1712" s="39" t="s">
        <v>28</v>
      </c>
      <c r="H1712" s="39" t="s">
        <v>1726</v>
      </c>
      <c r="I1712" s="74" t="s">
        <v>51</v>
      </c>
      <c r="J1712" s="74" t="s">
        <v>174</v>
      </c>
      <c r="K1712" s="73">
        <v>2020</v>
      </c>
      <c r="L1712" s="75">
        <v>43862</v>
      </c>
      <c r="M1712" s="75">
        <v>43862</v>
      </c>
      <c r="N1712" s="73"/>
      <c r="O1712" s="74" t="s">
        <v>99</v>
      </c>
      <c r="P1712" s="74"/>
      <c r="Q1712" s="120"/>
    </row>
    <row r="1713" spans="1:17" s="77" customFormat="1">
      <c r="B1713" s="124">
        <v>823</v>
      </c>
      <c r="C1713" s="20" t="s">
        <v>1721</v>
      </c>
      <c r="D1713" s="20" t="s">
        <v>1652</v>
      </c>
      <c r="E1713" s="20" t="s">
        <v>28</v>
      </c>
      <c r="F1713" s="20" t="s">
        <v>1652</v>
      </c>
      <c r="G1713" s="20" t="s">
        <v>28</v>
      </c>
      <c r="H1713" s="20"/>
      <c r="I1713" s="74" t="s">
        <v>180</v>
      </c>
      <c r="J1713" s="39" t="s">
        <v>240</v>
      </c>
      <c r="K1713" s="73">
        <v>2021</v>
      </c>
      <c r="L1713" s="75">
        <v>44531</v>
      </c>
      <c r="M1713" s="75">
        <v>44197</v>
      </c>
      <c r="N1713" s="39"/>
      <c r="O1713" s="74" t="s">
        <v>86</v>
      </c>
      <c r="P1713" s="74" t="s">
        <v>1739</v>
      </c>
      <c r="Q1713" s="121"/>
    </row>
    <row r="1714" spans="1:17" s="77" customFormat="1">
      <c r="B1714" s="124">
        <v>823</v>
      </c>
      <c r="C1714" s="20" t="s">
        <v>1721</v>
      </c>
      <c r="D1714" s="20" t="s">
        <v>1652</v>
      </c>
      <c r="E1714" s="20" t="s">
        <v>28</v>
      </c>
      <c r="F1714" s="20" t="s">
        <v>1652</v>
      </c>
      <c r="G1714" s="20" t="s">
        <v>28</v>
      </c>
      <c r="H1714" s="20"/>
      <c r="I1714" s="74" t="s">
        <v>180</v>
      </c>
      <c r="J1714" s="39" t="s">
        <v>96</v>
      </c>
      <c r="K1714" s="73">
        <v>2021</v>
      </c>
      <c r="L1714" s="75">
        <v>44531</v>
      </c>
      <c r="M1714" s="75">
        <v>44197</v>
      </c>
      <c r="N1714" s="39"/>
      <c r="O1714" s="74" t="s">
        <v>86</v>
      </c>
      <c r="P1714" s="74" t="s">
        <v>928</v>
      </c>
      <c r="Q1714" s="70" t="s">
        <v>1740</v>
      </c>
    </row>
    <row r="1715" spans="1:17" s="77" customFormat="1">
      <c r="B1715" s="124">
        <v>823</v>
      </c>
      <c r="C1715" s="20" t="s">
        <v>1721</v>
      </c>
      <c r="D1715" s="20" t="s">
        <v>1652</v>
      </c>
      <c r="E1715" s="20" t="s">
        <v>28</v>
      </c>
      <c r="F1715" s="20" t="s">
        <v>1652</v>
      </c>
      <c r="G1715" s="20" t="s">
        <v>28</v>
      </c>
      <c r="H1715" s="20"/>
      <c r="I1715" s="74" t="s">
        <v>180</v>
      </c>
      <c r="J1715" s="39" t="s">
        <v>496</v>
      </c>
      <c r="K1715" s="73">
        <v>2021</v>
      </c>
      <c r="L1715" s="75">
        <v>44531</v>
      </c>
      <c r="M1715" s="92">
        <v>44197</v>
      </c>
      <c r="N1715" s="39"/>
      <c r="O1715" s="74" t="s">
        <v>588</v>
      </c>
      <c r="P1715" s="112" t="s">
        <v>1741</v>
      </c>
      <c r="Q1715" s="69"/>
    </row>
    <row r="1716" spans="1:17" s="77" customFormat="1">
      <c r="B1716" s="124">
        <v>824</v>
      </c>
      <c r="C1716" s="20" t="s">
        <v>1721</v>
      </c>
      <c r="D1716" s="20" t="s">
        <v>1652</v>
      </c>
      <c r="E1716" s="20" t="s">
        <v>28</v>
      </c>
      <c r="F1716" s="20" t="s">
        <v>1632</v>
      </c>
      <c r="G1716" s="20" t="s">
        <v>28</v>
      </c>
      <c r="H1716" s="20" t="s">
        <v>1731</v>
      </c>
      <c r="I1716" s="73" t="s">
        <v>51</v>
      </c>
      <c r="J1716" s="73" t="s">
        <v>141</v>
      </c>
      <c r="K1716" s="73">
        <v>2022</v>
      </c>
      <c r="L1716" s="75">
        <v>44682</v>
      </c>
      <c r="M1716" s="75">
        <v>44682</v>
      </c>
      <c r="N1716" s="73"/>
      <c r="O1716" s="73" t="s">
        <v>99</v>
      </c>
      <c r="P1716" s="97"/>
      <c r="Q1716" s="111" t="s">
        <v>1742</v>
      </c>
    </row>
    <row r="1717" spans="1:17" s="77" customFormat="1">
      <c r="B1717" s="124">
        <v>825</v>
      </c>
      <c r="C1717" s="20" t="s">
        <v>1721</v>
      </c>
      <c r="D1717" s="20" t="s">
        <v>1652</v>
      </c>
      <c r="E1717" s="20" t="s">
        <v>28</v>
      </c>
      <c r="F1717" s="20" t="s">
        <v>1652</v>
      </c>
      <c r="G1717" s="20" t="s">
        <v>28</v>
      </c>
      <c r="H1717" s="20"/>
      <c r="I1717" s="73" t="s">
        <v>60</v>
      </c>
      <c r="J1717" s="20" t="s">
        <v>106</v>
      </c>
      <c r="K1717" s="73">
        <v>2022</v>
      </c>
      <c r="L1717" s="75">
        <v>44682</v>
      </c>
      <c r="M1717" s="75">
        <v>44682</v>
      </c>
      <c r="N1717" s="73"/>
      <c r="O1717" s="73" t="s">
        <v>93</v>
      </c>
      <c r="P1717" s="97" t="s">
        <v>1743</v>
      </c>
      <c r="Q1717" s="69" t="s">
        <v>1744</v>
      </c>
    </row>
    <row r="1718" spans="1:17" s="77" customFormat="1">
      <c r="B1718" s="124">
        <v>825</v>
      </c>
      <c r="C1718" s="20" t="s">
        <v>1721</v>
      </c>
      <c r="D1718" s="20" t="s">
        <v>1652</v>
      </c>
      <c r="E1718" s="20" t="s">
        <v>28</v>
      </c>
      <c r="F1718" s="20" t="s">
        <v>1652</v>
      </c>
      <c r="G1718" s="20" t="s">
        <v>28</v>
      </c>
      <c r="H1718" s="20"/>
      <c r="I1718" s="73" t="s">
        <v>60</v>
      </c>
      <c r="J1718" s="20" t="s">
        <v>60</v>
      </c>
      <c r="K1718" s="73">
        <v>2022</v>
      </c>
      <c r="L1718" s="75">
        <v>44682</v>
      </c>
      <c r="M1718" s="75">
        <v>44682</v>
      </c>
      <c r="N1718" s="73"/>
      <c r="O1718" s="73" t="s">
        <v>93</v>
      </c>
      <c r="P1718" s="97" t="s">
        <v>321</v>
      </c>
      <c r="Q1718" s="74"/>
    </row>
    <row r="1719" spans="1:17" s="77" customFormat="1">
      <c r="B1719" s="124">
        <v>825</v>
      </c>
      <c r="C1719" s="20" t="s">
        <v>1721</v>
      </c>
      <c r="D1719" s="20" t="s">
        <v>1652</v>
      </c>
      <c r="E1719" s="20" t="s">
        <v>28</v>
      </c>
      <c r="F1719" s="20" t="s">
        <v>1652</v>
      </c>
      <c r="G1719" s="20" t="s">
        <v>28</v>
      </c>
      <c r="H1719" s="20"/>
      <c r="I1719" s="73" t="s">
        <v>60</v>
      </c>
      <c r="J1719" s="20" t="s">
        <v>272</v>
      </c>
      <c r="K1719" s="73">
        <v>2022</v>
      </c>
      <c r="L1719" s="75">
        <v>44682</v>
      </c>
      <c r="M1719" s="75">
        <v>44682</v>
      </c>
      <c r="N1719" s="73"/>
      <c r="O1719" s="73" t="s">
        <v>93</v>
      </c>
      <c r="P1719" s="97" t="s">
        <v>1745</v>
      </c>
      <c r="Q1719" s="69"/>
    </row>
    <row r="1720" spans="1:17" s="77" customFormat="1">
      <c r="B1720" s="124">
        <v>826</v>
      </c>
      <c r="C1720" s="20" t="s">
        <v>1721</v>
      </c>
      <c r="D1720" s="20" t="s">
        <v>1652</v>
      </c>
      <c r="E1720" s="20" t="s">
        <v>28</v>
      </c>
      <c r="F1720" s="20" t="s">
        <v>1652</v>
      </c>
      <c r="G1720" s="20" t="s">
        <v>28</v>
      </c>
      <c r="H1720" s="20"/>
      <c r="I1720" s="74" t="s">
        <v>51</v>
      </c>
      <c r="J1720" s="39" t="s">
        <v>101</v>
      </c>
      <c r="K1720" s="73">
        <v>2022</v>
      </c>
      <c r="L1720" s="75">
        <v>44896</v>
      </c>
      <c r="M1720" s="75">
        <v>44409</v>
      </c>
      <c r="N1720" s="20"/>
      <c r="O1720" s="74" t="s">
        <v>64</v>
      </c>
      <c r="P1720" s="106" t="s">
        <v>336</v>
      </c>
      <c r="Q1720" s="70" t="s">
        <v>1746</v>
      </c>
    </row>
    <row r="1721" spans="1:17" s="77" customFormat="1">
      <c r="B1721" s="124">
        <v>827</v>
      </c>
      <c r="C1721" s="20" t="s">
        <v>1747</v>
      </c>
      <c r="D1721" s="20" t="s">
        <v>1686</v>
      </c>
      <c r="E1721" s="20" t="s">
        <v>28</v>
      </c>
      <c r="F1721" s="20" t="s">
        <v>1652</v>
      </c>
      <c r="G1721" s="20" t="s">
        <v>28</v>
      </c>
      <c r="H1721" s="20" t="s">
        <v>1748</v>
      </c>
      <c r="I1721" s="73" t="s">
        <v>51</v>
      </c>
      <c r="J1721" s="73" t="s">
        <v>92</v>
      </c>
      <c r="K1721" s="73">
        <v>2017</v>
      </c>
      <c r="L1721" s="75">
        <v>42795</v>
      </c>
      <c r="M1721" s="75">
        <v>42795</v>
      </c>
      <c r="N1721" s="73"/>
      <c r="O1721" s="73" t="s">
        <v>99</v>
      </c>
      <c r="P1721" s="97"/>
      <c r="Q1721" s="111"/>
    </row>
    <row r="1722" spans="1:17" s="77" customFormat="1">
      <c r="B1722" s="124">
        <v>828</v>
      </c>
      <c r="C1722" s="20" t="s">
        <v>1747</v>
      </c>
      <c r="D1722" s="20" t="s">
        <v>1686</v>
      </c>
      <c r="E1722" s="20" t="s">
        <v>28</v>
      </c>
      <c r="F1722" s="20" t="s">
        <v>1698</v>
      </c>
      <c r="G1722" s="20" t="s">
        <v>28</v>
      </c>
      <c r="H1722" s="20" t="s">
        <v>1749</v>
      </c>
      <c r="I1722" s="73" t="s">
        <v>51</v>
      </c>
      <c r="J1722" s="73" t="s">
        <v>78</v>
      </c>
      <c r="K1722" s="73">
        <v>2018</v>
      </c>
      <c r="L1722" s="75">
        <v>43435</v>
      </c>
      <c r="M1722" s="75">
        <v>42948</v>
      </c>
      <c r="N1722" s="73"/>
      <c r="O1722" s="73" t="s">
        <v>64</v>
      </c>
      <c r="P1722" s="97"/>
      <c r="Q1722" s="107"/>
    </row>
    <row r="1723" spans="1:17" s="77" customFormat="1">
      <c r="B1723" s="124">
        <v>828</v>
      </c>
      <c r="C1723" s="20" t="s">
        <v>1747</v>
      </c>
      <c r="D1723" s="20" t="s">
        <v>1686</v>
      </c>
      <c r="E1723" s="20" t="s">
        <v>28</v>
      </c>
      <c r="F1723" s="20" t="s">
        <v>1698</v>
      </c>
      <c r="G1723" s="20" t="s">
        <v>28</v>
      </c>
      <c r="H1723" s="20" t="s">
        <v>1749</v>
      </c>
      <c r="I1723" s="73" t="s">
        <v>51</v>
      </c>
      <c r="J1723" s="73" t="s">
        <v>96</v>
      </c>
      <c r="K1723" s="73">
        <v>2018</v>
      </c>
      <c r="L1723" s="75">
        <v>43435</v>
      </c>
      <c r="M1723" s="75">
        <v>42948</v>
      </c>
      <c r="N1723" s="73"/>
      <c r="O1723" s="73" t="s">
        <v>64</v>
      </c>
      <c r="P1723" s="73" t="s">
        <v>169</v>
      </c>
      <c r="Q1723" s="111"/>
    </row>
    <row r="1724" spans="1:17" s="77" customFormat="1">
      <c r="B1724" s="124">
        <v>829</v>
      </c>
      <c r="C1724" s="20" t="s">
        <v>1747</v>
      </c>
      <c r="D1724" s="20" t="s">
        <v>1686</v>
      </c>
      <c r="E1724" s="20" t="s">
        <v>28</v>
      </c>
      <c r="F1724" s="20" t="s">
        <v>1686</v>
      </c>
      <c r="G1724" s="20" t="s">
        <v>28</v>
      </c>
      <c r="H1724" s="20"/>
      <c r="I1724" s="73" t="s">
        <v>51</v>
      </c>
      <c r="J1724" s="73" t="s">
        <v>92</v>
      </c>
      <c r="K1724" s="73">
        <v>2018</v>
      </c>
      <c r="L1724" s="75">
        <v>43435</v>
      </c>
      <c r="M1724" s="75">
        <v>43009</v>
      </c>
      <c r="N1724" s="73"/>
      <c r="O1724" s="73" t="s">
        <v>99</v>
      </c>
      <c r="P1724" s="73"/>
      <c r="Q1724" s="111"/>
    </row>
    <row r="1725" spans="1:17" s="77" customFormat="1">
      <c r="B1725" s="124">
        <v>830</v>
      </c>
      <c r="C1725" s="20" t="s">
        <v>1747</v>
      </c>
      <c r="D1725" s="20" t="s">
        <v>1686</v>
      </c>
      <c r="E1725" s="20" t="s">
        <v>28</v>
      </c>
      <c r="F1725" s="20" t="s">
        <v>1686</v>
      </c>
      <c r="G1725" s="20" t="s">
        <v>28</v>
      </c>
      <c r="H1725" s="20"/>
      <c r="I1725" s="73" t="s">
        <v>51</v>
      </c>
      <c r="J1725" s="73" t="s">
        <v>52</v>
      </c>
      <c r="K1725" s="73">
        <v>2019</v>
      </c>
      <c r="L1725" s="75">
        <v>43617</v>
      </c>
      <c r="M1725" s="75">
        <v>43617</v>
      </c>
      <c r="N1725" s="73"/>
      <c r="O1725" s="73"/>
      <c r="P1725" s="73"/>
      <c r="Q1725" s="111" t="s">
        <v>1750</v>
      </c>
    </row>
    <row r="1726" spans="1:17" s="77" customFormat="1">
      <c r="B1726" s="124">
        <v>831</v>
      </c>
      <c r="C1726" s="39" t="s">
        <v>1747</v>
      </c>
      <c r="D1726" s="20" t="s">
        <v>1686</v>
      </c>
      <c r="E1726" s="20" t="s">
        <v>28</v>
      </c>
      <c r="F1726" s="39" t="s">
        <v>1652</v>
      </c>
      <c r="G1726" s="39" t="s">
        <v>28</v>
      </c>
      <c r="H1726" s="39" t="s">
        <v>1748</v>
      </c>
      <c r="I1726" s="74" t="s">
        <v>51</v>
      </c>
      <c r="J1726" s="74" t="s">
        <v>52</v>
      </c>
      <c r="K1726" s="73">
        <v>2019</v>
      </c>
      <c r="L1726" s="75">
        <v>43617</v>
      </c>
      <c r="M1726" s="75">
        <v>43617</v>
      </c>
      <c r="N1726" s="73"/>
      <c r="O1726" s="73"/>
      <c r="P1726" s="73"/>
      <c r="Q1726" s="111" t="s">
        <v>1219</v>
      </c>
    </row>
    <row r="1727" spans="1:17" s="77" customFormat="1">
      <c r="B1727" s="124">
        <v>832</v>
      </c>
      <c r="C1727" s="39" t="s">
        <v>1747</v>
      </c>
      <c r="D1727" s="20" t="s">
        <v>1686</v>
      </c>
      <c r="E1727" s="20" t="s">
        <v>28</v>
      </c>
      <c r="F1727" s="39" t="s">
        <v>1686</v>
      </c>
      <c r="G1727" s="39" t="s">
        <v>28</v>
      </c>
      <c r="H1727" s="20"/>
      <c r="I1727" s="74" t="s">
        <v>60</v>
      </c>
      <c r="J1727" s="74" t="s">
        <v>60</v>
      </c>
      <c r="K1727" s="73">
        <v>2019</v>
      </c>
      <c r="L1727" s="75">
        <v>43678</v>
      </c>
      <c r="M1727" s="75">
        <v>43678</v>
      </c>
      <c r="N1727" s="73"/>
      <c r="O1727" s="73" t="s">
        <v>195</v>
      </c>
      <c r="P1727" s="73"/>
      <c r="Q1727" s="111" t="s">
        <v>1751</v>
      </c>
    </row>
    <row r="1728" spans="1:17" s="81" customFormat="1">
      <c r="A1728" s="77"/>
      <c r="B1728" s="124">
        <v>832</v>
      </c>
      <c r="C1728" s="39" t="s">
        <v>1747</v>
      </c>
      <c r="D1728" s="20" t="s">
        <v>1686</v>
      </c>
      <c r="E1728" s="20" t="s">
        <v>28</v>
      </c>
      <c r="F1728" s="39" t="s">
        <v>1686</v>
      </c>
      <c r="G1728" s="39" t="s">
        <v>28</v>
      </c>
      <c r="H1728" s="20"/>
      <c r="I1728" s="74" t="s">
        <v>60</v>
      </c>
      <c r="J1728" s="74" t="s">
        <v>600</v>
      </c>
      <c r="K1728" s="73">
        <v>2019</v>
      </c>
      <c r="L1728" s="75">
        <v>43678</v>
      </c>
      <c r="M1728" s="75">
        <v>43678</v>
      </c>
      <c r="N1728" s="73"/>
      <c r="O1728" s="73" t="s">
        <v>195</v>
      </c>
      <c r="P1728" s="73" t="s">
        <v>1752</v>
      </c>
      <c r="Q1728" s="111"/>
    </row>
    <row r="1729" spans="2:17" s="77" customFormat="1">
      <c r="B1729" s="124">
        <v>833</v>
      </c>
      <c r="C1729" s="39" t="s">
        <v>1747</v>
      </c>
      <c r="D1729" s="39" t="s">
        <v>1686</v>
      </c>
      <c r="E1729" s="39" t="s">
        <v>28</v>
      </c>
      <c r="F1729" s="20"/>
      <c r="G1729" s="39" t="s">
        <v>28</v>
      </c>
      <c r="H1729" s="20"/>
      <c r="I1729" s="74" t="s">
        <v>70</v>
      </c>
      <c r="J1729" s="39" t="s">
        <v>79</v>
      </c>
      <c r="K1729" s="73">
        <v>2019</v>
      </c>
      <c r="L1729" s="75">
        <v>43800</v>
      </c>
      <c r="M1729" s="75">
        <v>43497</v>
      </c>
      <c r="N1729" s="73"/>
      <c r="O1729" s="73" t="s">
        <v>73</v>
      </c>
      <c r="P1729" s="73" t="s">
        <v>1753</v>
      </c>
      <c r="Q1729" s="111" t="s">
        <v>1754</v>
      </c>
    </row>
    <row r="1730" spans="2:17" s="77" customFormat="1">
      <c r="B1730" s="124">
        <v>834</v>
      </c>
      <c r="C1730" s="20" t="s">
        <v>1747</v>
      </c>
      <c r="D1730" s="20" t="s">
        <v>1686</v>
      </c>
      <c r="E1730" s="20" t="s">
        <v>28</v>
      </c>
      <c r="F1730" s="39" t="s">
        <v>1632</v>
      </c>
      <c r="G1730" s="39" t="s">
        <v>28</v>
      </c>
      <c r="H1730" s="39" t="s">
        <v>1755</v>
      </c>
      <c r="I1730" s="74" t="s">
        <v>51</v>
      </c>
      <c r="J1730" s="74" t="s">
        <v>52</v>
      </c>
      <c r="K1730" s="73">
        <v>2020</v>
      </c>
      <c r="L1730" s="75">
        <v>43983</v>
      </c>
      <c r="M1730" s="75">
        <v>43983</v>
      </c>
      <c r="N1730" s="73"/>
      <c r="O1730" s="73" t="s">
        <v>64</v>
      </c>
      <c r="P1730" s="73" t="s">
        <v>130</v>
      </c>
      <c r="Q1730" s="111" t="s">
        <v>1756</v>
      </c>
    </row>
    <row r="1731" spans="2:17" s="77" customFormat="1">
      <c r="B1731" s="124">
        <v>835</v>
      </c>
      <c r="C1731" s="20" t="s">
        <v>1747</v>
      </c>
      <c r="D1731" s="20" t="s">
        <v>1686</v>
      </c>
      <c r="E1731" s="20" t="s">
        <v>28</v>
      </c>
      <c r="F1731" s="39" t="s">
        <v>1652</v>
      </c>
      <c r="G1731" s="39" t="s">
        <v>28</v>
      </c>
      <c r="H1731" s="39" t="s">
        <v>1748</v>
      </c>
      <c r="I1731" s="74" t="s">
        <v>51</v>
      </c>
      <c r="J1731" s="39" t="s">
        <v>141</v>
      </c>
      <c r="K1731" s="73">
        <v>2022</v>
      </c>
      <c r="L1731" s="75">
        <v>44593</v>
      </c>
      <c r="M1731" s="75">
        <v>44593</v>
      </c>
      <c r="N1731" s="20"/>
      <c r="O1731" s="73"/>
      <c r="P1731" s="73"/>
      <c r="Q1731" s="70" t="s">
        <v>1757</v>
      </c>
    </row>
    <row r="1732" spans="2:17" s="77" customFormat="1">
      <c r="B1732" s="124">
        <v>836</v>
      </c>
      <c r="C1732" s="20" t="s">
        <v>1747</v>
      </c>
      <c r="D1732" s="20" t="s">
        <v>1686</v>
      </c>
      <c r="E1732" s="20" t="s">
        <v>28</v>
      </c>
      <c r="F1732" s="20" t="s">
        <v>1686</v>
      </c>
      <c r="G1732" s="20" t="s">
        <v>28</v>
      </c>
      <c r="H1732" s="20"/>
      <c r="I1732" s="73" t="s">
        <v>51</v>
      </c>
      <c r="J1732" s="20" t="s">
        <v>141</v>
      </c>
      <c r="K1732" s="73">
        <v>2022</v>
      </c>
      <c r="L1732" s="75">
        <v>44896</v>
      </c>
      <c r="M1732" s="75">
        <v>44621</v>
      </c>
      <c r="N1732" s="73"/>
      <c r="O1732" s="73" t="s">
        <v>61</v>
      </c>
      <c r="P1732" s="73"/>
      <c r="Q1732" s="69" t="s">
        <v>1758</v>
      </c>
    </row>
    <row r="1733" spans="2:17" s="77" customFormat="1">
      <c r="B1733" s="124">
        <v>837</v>
      </c>
      <c r="C1733" s="20" t="s">
        <v>871</v>
      </c>
      <c r="D1733" s="20" t="s">
        <v>870</v>
      </c>
      <c r="E1733" s="20" t="s">
        <v>30</v>
      </c>
      <c r="F1733" s="73" t="s">
        <v>870</v>
      </c>
      <c r="G1733" s="73" t="s">
        <v>30</v>
      </c>
      <c r="H1733" s="73"/>
      <c r="I1733" s="73" t="s">
        <v>330</v>
      </c>
      <c r="J1733" s="73" t="s">
        <v>498</v>
      </c>
      <c r="K1733" s="73">
        <v>2017</v>
      </c>
      <c r="L1733" s="75">
        <v>43040</v>
      </c>
      <c r="M1733" s="75">
        <v>43040</v>
      </c>
      <c r="N1733" s="73"/>
      <c r="O1733" s="73" t="s">
        <v>1759</v>
      </c>
      <c r="P1733" s="73"/>
      <c r="Q1733" s="111" t="s">
        <v>1760</v>
      </c>
    </row>
    <row r="1734" spans="2:17" s="77" customFormat="1">
      <c r="B1734" s="124">
        <v>838</v>
      </c>
      <c r="C1734" s="20" t="s">
        <v>1761</v>
      </c>
      <c r="D1734" s="20" t="s">
        <v>870</v>
      </c>
      <c r="E1734" s="20" t="s">
        <v>30</v>
      </c>
      <c r="F1734" s="73"/>
      <c r="G1734" s="20" t="s">
        <v>24</v>
      </c>
      <c r="H1734" s="73"/>
      <c r="I1734" s="73" t="s">
        <v>51</v>
      </c>
      <c r="J1734" s="20" t="s">
        <v>78</v>
      </c>
      <c r="K1734" s="73">
        <v>2013</v>
      </c>
      <c r="L1734" s="75">
        <v>41609</v>
      </c>
      <c r="M1734" s="75">
        <v>42461</v>
      </c>
      <c r="N1734" s="73"/>
      <c r="O1734" s="73"/>
      <c r="P1734" s="73"/>
      <c r="Q1734" s="111" t="s">
        <v>1762</v>
      </c>
    </row>
    <row r="1735" spans="2:17" s="77" customFormat="1">
      <c r="B1735" s="124">
        <v>839</v>
      </c>
      <c r="C1735" s="20" t="s">
        <v>1761</v>
      </c>
      <c r="D1735" s="20" t="s">
        <v>870</v>
      </c>
      <c r="E1735" s="20" t="s">
        <v>30</v>
      </c>
      <c r="F1735" s="20" t="s">
        <v>870</v>
      </c>
      <c r="G1735" s="20" t="s">
        <v>30</v>
      </c>
      <c r="H1735" s="58"/>
      <c r="I1735" s="73" t="s">
        <v>651</v>
      </c>
      <c r="J1735" s="20" t="s">
        <v>1519</v>
      </c>
      <c r="K1735" s="73">
        <v>2014</v>
      </c>
      <c r="L1735" s="75">
        <v>41974</v>
      </c>
      <c r="M1735" s="75">
        <v>42125</v>
      </c>
      <c r="N1735" s="73"/>
      <c r="O1735" s="73"/>
      <c r="P1735" s="73"/>
      <c r="Q1735" s="111"/>
    </row>
    <row r="1736" spans="2:17" s="77" customFormat="1">
      <c r="B1736" s="124">
        <v>840</v>
      </c>
      <c r="C1736" s="20" t="s">
        <v>1761</v>
      </c>
      <c r="D1736" s="20" t="s">
        <v>870</v>
      </c>
      <c r="E1736" s="20" t="s">
        <v>30</v>
      </c>
      <c r="F1736" s="20" t="s">
        <v>870</v>
      </c>
      <c r="G1736" s="20" t="s">
        <v>30</v>
      </c>
      <c r="H1736" s="58"/>
      <c r="I1736" s="73" t="s">
        <v>168</v>
      </c>
      <c r="J1736" s="20" t="s">
        <v>155</v>
      </c>
      <c r="K1736" s="73">
        <v>2015</v>
      </c>
      <c r="L1736" s="75">
        <v>42005</v>
      </c>
      <c r="M1736" s="75">
        <v>42430</v>
      </c>
      <c r="N1736" s="73"/>
      <c r="O1736" s="73" t="s">
        <v>1761</v>
      </c>
      <c r="P1736" s="73" t="s">
        <v>1763</v>
      </c>
      <c r="Q1736" s="107"/>
    </row>
    <row r="1737" spans="2:17" s="77" customFormat="1">
      <c r="B1737" s="124">
        <v>840</v>
      </c>
      <c r="C1737" s="20" t="s">
        <v>1761</v>
      </c>
      <c r="D1737" s="20" t="s">
        <v>870</v>
      </c>
      <c r="E1737" s="20" t="s">
        <v>30</v>
      </c>
      <c r="F1737" s="20" t="s">
        <v>870</v>
      </c>
      <c r="G1737" s="20" t="s">
        <v>30</v>
      </c>
      <c r="H1737" s="58"/>
      <c r="I1737" s="73" t="s">
        <v>168</v>
      </c>
      <c r="J1737" s="20" t="s">
        <v>113</v>
      </c>
      <c r="K1737" s="73">
        <v>2015</v>
      </c>
      <c r="L1737" s="75">
        <v>42005</v>
      </c>
      <c r="M1737" s="75">
        <v>42552</v>
      </c>
      <c r="N1737" s="74"/>
      <c r="O1737" s="74" t="s">
        <v>660</v>
      </c>
      <c r="P1737" s="74"/>
      <c r="Q1737" s="107" t="s">
        <v>1764</v>
      </c>
    </row>
    <row r="1738" spans="2:17" s="77" customFormat="1">
      <c r="B1738" s="124">
        <v>840</v>
      </c>
      <c r="C1738" s="20" t="s">
        <v>1761</v>
      </c>
      <c r="D1738" s="20" t="s">
        <v>870</v>
      </c>
      <c r="E1738" s="20" t="s">
        <v>30</v>
      </c>
      <c r="F1738" s="20" t="s">
        <v>870</v>
      </c>
      <c r="G1738" s="20" t="s">
        <v>30</v>
      </c>
      <c r="H1738" s="58"/>
      <c r="I1738" s="73" t="s">
        <v>168</v>
      </c>
      <c r="J1738" s="20" t="s">
        <v>176</v>
      </c>
      <c r="K1738" s="73">
        <v>2015</v>
      </c>
      <c r="L1738" s="75">
        <v>42005</v>
      </c>
      <c r="M1738" s="75">
        <v>41883</v>
      </c>
      <c r="N1738" s="74"/>
      <c r="O1738" s="74" t="s">
        <v>1761</v>
      </c>
      <c r="P1738" s="74"/>
      <c r="Q1738" s="111"/>
    </row>
    <row r="1739" spans="2:17" s="77" customFormat="1">
      <c r="B1739" s="124">
        <v>840</v>
      </c>
      <c r="C1739" s="20" t="s">
        <v>1761</v>
      </c>
      <c r="D1739" s="20" t="s">
        <v>870</v>
      </c>
      <c r="E1739" s="20" t="s">
        <v>30</v>
      </c>
      <c r="F1739" s="20" t="s">
        <v>870</v>
      </c>
      <c r="G1739" s="20" t="s">
        <v>30</v>
      </c>
      <c r="H1739" s="58"/>
      <c r="I1739" s="73" t="s">
        <v>168</v>
      </c>
      <c r="J1739" s="20" t="s">
        <v>1140</v>
      </c>
      <c r="K1739" s="73">
        <v>2015</v>
      </c>
      <c r="L1739" s="75">
        <v>42005</v>
      </c>
      <c r="M1739" s="75">
        <v>41883</v>
      </c>
      <c r="N1739" s="74"/>
      <c r="O1739" s="74" t="s">
        <v>1765</v>
      </c>
      <c r="P1739" s="74"/>
      <c r="Q1739" s="111"/>
    </row>
    <row r="1740" spans="2:17" s="77" customFormat="1">
      <c r="B1740" s="124">
        <v>841</v>
      </c>
      <c r="C1740" s="20" t="s">
        <v>1761</v>
      </c>
      <c r="D1740" s="20" t="s">
        <v>870</v>
      </c>
      <c r="E1740" s="20" t="s">
        <v>30</v>
      </c>
      <c r="F1740" s="20" t="s">
        <v>870</v>
      </c>
      <c r="G1740" s="20" t="s">
        <v>30</v>
      </c>
      <c r="H1740" s="71"/>
      <c r="I1740" s="73" t="s">
        <v>51</v>
      </c>
      <c r="J1740" s="20" t="s">
        <v>78</v>
      </c>
      <c r="K1740" s="73">
        <v>2015</v>
      </c>
      <c r="L1740" s="75">
        <v>42125</v>
      </c>
      <c r="M1740" s="75">
        <v>42125</v>
      </c>
      <c r="N1740" s="74"/>
      <c r="O1740" s="74" t="s">
        <v>441</v>
      </c>
      <c r="P1740" s="74"/>
      <c r="Q1740" s="111" t="s">
        <v>1766</v>
      </c>
    </row>
    <row r="1741" spans="2:17" s="77" customFormat="1">
      <c r="B1741" s="124">
        <v>841</v>
      </c>
      <c r="C1741" s="20" t="s">
        <v>1761</v>
      </c>
      <c r="D1741" s="20" t="s">
        <v>870</v>
      </c>
      <c r="E1741" s="20" t="s">
        <v>30</v>
      </c>
      <c r="F1741" s="20" t="s">
        <v>870</v>
      </c>
      <c r="G1741" s="20" t="s">
        <v>30</v>
      </c>
      <c r="H1741" s="71"/>
      <c r="I1741" s="73" t="s">
        <v>51</v>
      </c>
      <c r="J1741" s="20" t="s">
        <v>96</v>
      </c>
      <c r="K1741" s="73">
        <v>2015</v>
      </c>
      <c r="L1741" s="75">
        <v>42125</v>
      </c>
      <c r="M1741" s="75">
        <v>42125</v>
      </c>
      <c r="N1741" s="74"/>
      <c r="O1741" s="74" t="s">
        <v>262</v>
      </c>
      <c r="P1741" s="74"/>
      <c r="Q1741" s="111"/>
    </row>
    <row r="1742" spans="2:17" s="77" customFormat="1">
      <c r="B1742" s="124">
        <v>842</v>
      </c>
      <c r="C1742" s="20" t="s">
        <v>1761</v>
      </c>
      <c r="D1742" s="20" t="s">
        <v>870</v>
      </c>
      <c r="E1742" s="20" t="s">
        <v>30</v>
      </c>
      <c r="F1742" s="20" t="s">
        <v>870</v>
      </c>
      <c r="G1742" s="20" t="s">
        <v>30</v>
      </c>
      <c r="H1742" s="71"/>
      <c r="I1742" s="73" t="s">
        <v>51</v>
      </c>
      <c r="J1742" s="20" t="s">
        <v>92</v>
      </c>
      <c r="K1742" s="73">
        <v>2015</v>
      </c>
      <c r="L1742" s="75">
        <v>42217</v>
      </c>
      <c r="M1742" s="75">
        <v>42248</v>
      </c>
      <c r="N1742" s="73"/>
      <c r="O1742" s="73" t="s">
        <v>137</v>
      </c>
      <c r="P1742" s="73"/>
      <c r="Q1742" s="111" t="s">
        <v>1767</v>
      </c>
    </row>
    <row r="1743" spans="2:17" s="77" customFormat="1">
      <c r="B1743" s="124">
        <v>842</v>
      </c>
      <c r="C1743" s="20" t="s">
        <v>1761</v>
      </c>
      <c r="D1743" s="20" t="s">
        <v>870</v>
      </c>
      <c r="E1743" s="20" t="s">
        <v>30</v>
      </c>
      <c r="F1743" s="20" t="s">
        <v>870</v>
      </c>
      <c r="G1743" s="20" t="s">
        <v>30</v>
      </c>
      <c r="H1743" s="71"/>
      <c r="I1743" s="73" t="s">
        <v>51</v>
      </c>
      <c r="J1743" s="73" t="s">
        <v>136</v>
      </c>
      <c r="K1743" s="73">
        <v>2015</v>
      </c>
      <c r="L1743" s="75">
        <v>42217</v>
      </c>
      <c r="M1743" s="75">
        <v>42248</v>
      </c>
      <c r="N1743" s="73"/>
      <c r="O1743" s="73" t="s">
        <v>137</v>
      </c>
      <c r="P1743" s="73" t="s">
        <v>138</v>
      </c>
      <c r="Q1743" s="111"/>
    </row>
    <row r="1744" spans="2:17" s="77" customFormat="1">
      <c r="B1744" s="124">
        <v>843</v>
      </c>
      <c r="C1744" s="20" t="s">
        <v>1761</v>
      </c>
      <c r="D1744" s="20" t="s">
        <v>870</v>
      </c>
      <c r="E1744" s="20" t="s">
        <v>30</v>
      </c>
      <c r="F1744" s="20" t="s">
        <v>870</v>
      </c>
      <c r="G1744" s="20" t="s">
        <v>30</v>
      </c>
      <c r="H1744" s="58"/>
      <c r="I1744" s="73" t="s">
        <v>70</v>
      </c>
      <c r="J1744" s="20" t="s">
        <v>215</v>
      </c>
      <c r="K1744" s="73">
        <v>2015</v>
      </c>
      <c r="L1744" s="75">
        <v>42248</v>
      </c>
      <c r="M1744" s="75">
        <v>42248</v>
      </c>
      <c r="N1744" s="73"/>
      <c r="O1744" s="73" t="s">
        <v>267</v>
      </c>
      <c r="P1744" s="73"/>
      <c r="Q1744" s="111" t="s">
        <v>1768</v>
      </c>
    </row>
    <row r="1745" spans="2:17" s="77" customFormat="1">
      <c r="B1745" s="124">
        <v>843</v>
      </c>
      <c r="C1745" s="20" t="s">
        <v>1761</v>
      </c>
      <c r="D1745" s="20" t="s">
        <v>870</v>
      </c>
      <c r="E1745" s="20" t="s">
        <v>30</v>
      </c>
      <c r="F1745" s="20" t="s">
        <v>870</v>
      </c>
      <c r="G1745" s="20" t="s">
        <v>30</v>
      </c>
      <c r="H1745" s="58"/>
      <c r="I1745" s="73" t="s">
        <v>70</v>
      </c>
      <c r="J1745" s="20" t="s">
        <v>266</v>
      </c>
      <c r="K1745" s="73">
        <v>2015</v>
      </c>
      <c r="L1745" s="75">
        <v>42248</v>
      </c>
      <c r="M1745" s="75">
        <v>42248</v>
      </c>
      <c r="N1745" s="73"/>
      <c r="O1745" s="73" t="s">
        <v>267</v>
      </c>
      <c r="P1745" s="73"/>
      <c r="Q1745" s="111"/>
    </row>
    <row r="1746" spans="2:17" s="77" customFormat="1">
      <c r="B1746" s="124">
        <v>844</v>
      </c>
      <c r="C1746" s="20" t="s">
        <v>1761</v>
      </c>
      <c r="D1746" s="20" t="s">
        <v>870</v>
      </c>
      <c r="E1746" s="20" t="s">
        <v>30</v>
      </c>
      <c r="F1746" s="73"/>
      <c r="G1746" s="20" t="s">
        <v>203</v>
      </c>
      <c r="H1746" s="73"/>
      <c r="I1746" s="73" t="s">
        <v>176</v>
      </c>
      <c r="J1746" s="20" t="s">
        <v>176</v>
      </c>
      <c r="K1746" s="73">
        <v>2015</v>
      </c>
      <c r="L1746" s="75">
        <v>42339</v>
      </c>
      <c r="M1746" s="75">
        <v>42278</v>
      </c>
      <c r="N1746" s="73"/>
      <c r="O1746" s="73" t="s">
        <v>522</v>
      </c>
      <c r="P1746" s="73" t="s">
        <v>903</v>
      </c>
      <c r="Q1746" s="111" t="s">
        <v>1769</v>
      </c>
    </row>
    <row r="1747" spans="2:17" s="77" customFormat="1">
      <c r="B1747" s="124">
        <v>845</v>
      </c>
      <c r="C1747" s="20" t="s">
        <v>1761</v>
      </c>
      <c r="D1747" s="20" t="s">
        <v>870</v>
      </c>
      <c r="E1747" s="20" t="s">
        <v>30</v>
      </c>
      <c r="F1747" s="73"/>
      <c r="G1747" s="73" t="s">
        <v>203</v>
      </c>
      <c r="H1747" s="42"/>
      <c r="I1747" s="73" t="s">
        <v>265</v>
      </c>
      <c r="J1747" s="20" t="s">
        <v>215</v>
      </c>
      <c r="K1747" s="73">
        <v>2016</v>
      </c>
      <c r="L1747" s="75">
        <v>42552</v>
      </c>
      <c r="M1747" s="75">
        <v>42552</v>
      </c>
      <c r="N1747" s="73"/>
      <c r="O1747" s="73" t="s">
        <v>61</v>
      </c>
      <c r="P1747" s="73"/>
      <c r="Q1747" s="111"/>
    </row>
    <row r="1748" spans="2:17" s="77" customFormat="1">
      <c r="B1748" s="124">
        <v>845</v>
      </c>
      <c r="C1748" s="20" t="s">
        <v>1761</v>
      </c>
      <c r="D1748" s="20" t="s">
        <v>870</v>
      </c>
      <c r="E1748" s="20" t="s">
        <v>30</v>
      </c>
      <c r="F1748" s="73"/>
      <c r="G1748" s="73" t="s">
        <v>203</v>
      </c>
      <c r="H1748" s="42"/>
      <c r="I1748" s="73" t="s">
        <v>265</v>
      </c>
      <c r="J1748" s="20" t="s">
        <v>215</v>
      </c>
      <c r="K1748" s="73">
        <v>2016</v>
      </c>
      <c r="L1748" s="75">
        <v>42552</v>
      </c>
      <c r="M1748" s="75">
        <v>42552</v>
      </c>
      <c r="N1748" s="73"/>
      <c r="O1748" s="73" t="s">
        <v>522</v>
      </c>
      <c r="P1748" s="73"/>
      <c r="Q1748" s="111"/>
    </row>
    <row r="1749" spans="2:17" s="77" customFormat="1">
      <c r="B1749" s="124">
        <v>845</v>
      </c>
      <c r="C1749" s="20" t="s">
        <v>1761</v>
      </c>
      <c r="D1749" s="20" t="s">
        <v>870</v>
      </c>
      <c r="E1749" s="20" t="s">
        <v>30</v>
      </c>
      <c r="F1749" s="73"/>
      <c r="G1749" s="73" t="s">
        <v>203</v>
      </c>
      <c r="H1749" s="42"/>
      <c r="I1749" s="73" t="s">
        <v>265</v>
      </c>
      <c r="J1749" s="20" t="s">
        <v>270</v>
      </c>
      <c r="K1749" s="73">
        <v>2016</v>
      </c>
      <c r="L1749" s="75">
        <v>42552</v>
      </c>
      <c r="M1749" s="75">
        <v>42552</v>
      </c>
      <c r="N1749" s="73"/>
      <c r="O1749" s="73" t="s">
        <v>195</v>
      </c>
      <c r="P1749" s="73"/>
      <c r="Q1749" s="111"/>
    </row>
    <row r="1750" spans="2:17" s="77" customFormat="1">
      <c r="B1750" s="124">
        <v>845</v>
      </c>
      <c r="C1750" s="20" t="s">
        <v>1761</v>
      </c>
      <c r="D1750" s="20" t="s">
        <v>870</v>
      </c>
      <c r="E1750" s="20" t="s">
        <v>30</v>
      </c>
      <c r="F1750" s="73"/>
      <c r="G1750" s="73" t="s">
        <v>203</v>
      </c>
      <c r="H1750" s="42"/>
      <c r="I1750" s="73" t="s">
        <v>265</v>
      </c>
      <c r="J1750" s="20" t="s">
        <v>496</v>
      </c>
      <c r="K1750" s="73">
        <v>2016</v>
      </c>
      <c r="L1750" s="75">
        <v>42552</v>
      </c>
      <c r="M1750" s="75">
        <v>42552</v>
      </c>
      <c r="N1750" s="73"/>
      <c r="O1750" s="73" t="s">
        <v>522</v>
      </c>
      <c r="P1750" s="73"/>
      <c r="Q1750" s="111" t="s">
        <v>1770</v>
      </c>
    </row>
    <row r="1751" spans="2:17" s="77" customFormat="1">
      <c r="B1751" s="124">
        <v>845</v>
      </c>
      <c r="C1751" s="20" t="s">
        <v>1761</v>
      </c>
      <c r="D1751" s="20" t="s">
        <v>870</v>
      </c>
      <c r="E1751" s="20" t="s">
        <v>30</v>
      </c>
      <c r="F1751" s="73"/>
      <c r="G1751" s="73" t="s">
        <v>203</v>
      </c>
      <c r="H1751" s="42"/>
      <c r="I1751" s="73" t="s">
        <v>265</v>
      </c>
      <c r="J1751" s="20" t="s">
        <v>581</v>
      </c>
      <c r="K1751" s="73">
        <v>2016</v>
      </c>
      <c r="L1751" s="75">
        <v>42552</v>
      </c>
      <c r="M1751" s="75">
        <v>42552</v>
      </c>
      <c r="N1751" s="73"/>
      <c r="O1751" s="73" t="s">
        <v>380</v>
      </c>
      <c r="P1751" s="73"/>
      <c r="Q1751" s="111"/>
    </row>
    <row r="1752" spans="2:17" s="77" customFormat="1">
      <c r="B1752" s="124">
        <v>846</v>
      </c>
      <c r="C1752" s="20" t="s">
        <v>1761</v>
      </c>
      <c r="D1752" s="20" t="s">
        <v>870</v>
      </c>
      <c r="E1752" s="20" t="s">
        <v>30</v>
      </c>
      <c r="F1752" s="73"/>
      <c r="G1752" s="20" t="s">
        <v>203</v>
      </c>
      <c r="H1752" s="73"/>
      <c r="I1752" s="73" t="s">
        <v>60</v>
      </c>
      <c r="J1752" s="73" t="s">
        <v>60</v>
      </c>
      <c r="K1752" s="73">
        <v>2016</v>
      </c>
      <c r="L1752" s="75">
        <v>42705</v>
      </c>
      <c r="M1752" s="75">
        <v>42644</v>
      </c>
      <c r="N1752" s="73"/>
      <c r="O1752" s="73" t="s">
        <v>181</v>
      </c>
      <c r="P1752" s="73" t="s">
        <v>383</v>
      </c>
      <c r="Q1752" s="111" t="s">
        <v>1771</v>
      </c>
    </row>
    <row r="1753" spans="2:17" s="77" customFormat="1">
      <c r="B1753" s="124">
        <v>847</v>
      </c>
      <c r="C1753" s="69" t="s">
        <v>1761</v>
      </c>
      <c r="D1753" s="69" t="s">
        <v>870</v>
      </c>
      <c r="E1753" s="69" t="s">
        <v>30</v>
      </c>
      <c r="F1753" s="111"/>
      <c r="G1753" s="111" t="s">
        <v>203</v>
      </c>
      <c r="H1753" s="111"/>
      <c r="I1753" s="73" t="s">
        <v>180</v>
      </c>
      <c r="J1753" s="111" t="s">
        <v>396</v>
      </c>
      <c r="K1753" s="73">
        <v>2016</v>
      </c>
      <c r="L1753" s="75">
        <v>42705</v>
      </c>
      <c r="M1753" s="75">
        <v>42370</v>
      </c>
      <c r="N1753" s="73"/>
      <c r="O1753" s="73" t="s">
        <v>616</v>
      </c>
      <c r="P1753" s="73" t="s">
        <v>905</v>
      </c>
      <c r="Q1753" s="111" t="s">
        <v>1772</v>
      </c>
    </row>
    <row r="1754" spans="2:17" s="77" customFormat="1">
      <c r="B1754" s="124">
        <v>848</v>
      </c>
      <c r="C1754" s="20" t="s">
        <v>1761</v>
      </c>
      <c r="D1754" s="20" t="s">
        <v>870</v>
      </c>
      <c r="E1754" s="20" t="s">
        <v>30</v>
      </c>
      <c r="F1754" s="73"/>
      <c r="G1754" s="73" t="s">
        <v>203</v>
      </c>
      <c r="H1754" s="73"/>
      <c r="I1754" s="73" t="s">
        <v>265</v>
      </c>
      <c r="J1754" s="73" t="s">
        <v>270</v>
      </c>
      <c r="K1754" s="73">
        <v>2017</v>
      </c>
      <c r="L1754" s="75">
        <v>42856</v>
      </c>
      <c r="M1754" s="75">
        <v>42856</v>
      </c>
      <c r="N1754" s="73"/>
      <c r="O1754" s="73" t="s">
        <v>804</v>
      </c>
      <c r="P1754" s="73" t="s">
        <v>1773</v>
      </c>
      <c r="Q1754" s="111" t="s">
        <v>1774</v>
      </c>
    </row>
    <row r="1755" spans="2:17" s="77" customFormat="1">
      <c r="B1755" s="124">
        <v>849</v>
      </c>
      <c r="C1755" s="20" t="s">
        <v>1761</v>
      </c>
      <c r="D1755" s="20" t="s">
        <v>870</v>
      </c>
      <c r="E1755" s="20" t="s">
        <v>30</v>
      </c>
      <c r="F1755" s="73"/>
      <c r="G1755" s="20" t="s">
        <v>203</v>
      </c>
      <c r="H1755" s="73"/>
      <c r="I1755" s="73" t="s">
        <v>265</v>
      </c>
      <c r="J1755" s="73" t="s">
        <v>270</v>
      </c>
      <c r="K1755" s="73">
        <v>2017</v>
      </c>
      <c r="L1755" s="75">
        <v>42856</v>
      </c>
      <c r="M1755" s="75">
        <v>42856</v>
      </c>
      <c r="N1755" s="73"/>
      <c r="O1755" s="73" t="s">
        <v>522</v>
      </c>
      <c r="P1755" s="73" t="s">
        <v>992</v>
      </c>
      <c r="Q1755" s="111"/>
    </row>
    <row r="1756" spans="2:17" s="77" customFormat="1">
      <c r="B1756" s="124">
        <v>850</v>
      </c>
      <c r="C1756" s="20" t="s">
        <v>1761</v>
      </c>
      <c r="D1756" s="20" t="s">
        <v>870</v>
      </c>
      <c r="E1756" s="20" t="s">
        <v>30</v>
      </c>
      <c r="F1756" s="73"/>
      <c r="G1756" s="20" t="s">
        <v>203</v>
      </c>
      <c r="H1756" s="73"/>
      <c r="I1756" s="73" t="s">
        <v>265</v>
      </c>
      <c r="J1756" s="73" t="s">
        <v>270</v>
      </c>
      <c r="K1756" s="73">
        <v>2017</v>
      </c>
      <c r="L1756" s="75">
        <v>42856</v>
      </c>
      <c r="M1756" s="75">
        <v>42856</v>
      </c>
      <c r="N1756" s="73"/>
      <c r="O1756" s="73" t="s">
        <v>885</v>
      </c>
      <c r="P1756" s="73" t="s">
        <v>1775</v>
      </c>
      <c r="Q1756" s="107"/>
    </row>
    <row r="1757" spans="2:17" s="77" customFormat="1">
      <c r="B1757" s="124">
        <v>851</v>
      </c>
      <c r="C1757" s="20" t="s">
        <v>1761</v>
      </c>
      <c r="D1757" s="20" t="s">
        <v>870</v>
      </c>
      <c r="E1757" s="20" t="s">
        <v>30</v>
      </c>
      <c r="F1757" s="73"/>
      <c r="G1757" s="73" t="s">
        <v>203</v>
      </c>
      <c r="H1757" s="73"/>
      <c r="I1757" s="73" t="s">
        <v>60</v>
      </c>
      <c r="J1757" s="73" t="s">
        <v>60</v>
      </c>
      <c r="K1757" s="73">
        <v>2018</v>
      </c>
      <c r="L1757" s="75">
        <v>43101</v>
      </c>
      <c r="M1757" s="75">
        <v>43132</v>
      </c>
      <c r="N1757" s="73"/>
      <c r="O1757" s="74" t="s">
        <v>1776</v>
      </c>
      <c r="P1757" s="73" t="s">
        <v>1777</v>
      </c>
      <c r="Q1757" s="111" t="s">
        <v>1778</v>
      </c>
    </row>
    <row r="1758" spans="2:17" s="77" customFormat="1">
      <c r="B1758" s="124">
        <v>852</v>
      </c>
      <c r="C1758" s="20" t="s">
        <v>1761</v>
      </c>
      <c r="D1758" s="20" t="s">
        <v>870</v>
      </c>
      <c r="E1758" s="20" t="s">
        <v>30</v>
      </c>
      <c r="F1758" s="73" t="s">
        <v>870</v>
      </c>
      <c r="G1758" s="73" t="s">
        <v>30</v>
      </c>
      <c r="H1758" s="73"/>
      <c r="I1758" s="73" t="s">
        <v>180</v>
      </c>
      <c r="J1758" s="73" t="s">
        <v>215</v>
      </c>
      <c r="K1758" s="73">
        <v>2018</v>
      </c>
      <c r="L1758" s="75">
        <v>43160</v>
      </c>
      <c r="M1758" s="75">
        <v>43160</v>
      </c>
      <c r="N1758" s="73"/>
      <c r="O1758" s="73"/>
      <c r="P1758" s="73"/>
      <c r="Q1758" s="111"/>
    </row>
    <row r="1759" spans="2:17" s="77" customFormat="1">
      <c r="B1759" s="124">
        <v>852</v>
      </c>
      <c r="C1759" s="20" t="s">
        <v>1761</v>
      </c>
      <c r="D1759" s="20" t="s">
        <v>870</v>
      </c>
      <c r="E1759" s="20" t="s">
        <v>30</v>
      </c>
      <c r="F1759" s="73" t="s">
        <v>870</v>
      </c>
      <c r="G1759" s="73" t="s">
        <v>30</v>
      </c>
      <c r="H1759" s="73"/>
      <c r="I1759" s="73" t="s">
        <v>180</v>
      </c>
      <c r="J1759" s="73" t="s">
        <v>106</v>
      </c>
      <c r="K1759" s="73">
        <v>2018</v>
      </c>
      <c r="L1759" s="75">
        <v>43160</v>
      </c>
      <c r="M1759" s="75">
        <v>43160</v>
      </c>
      <c r="N1759" s="73"/>
      <c r="O1759" s="73" t="s">
        <v>1120</v>
      </c>
      <c r="P1759" s="73"/>
      <c r="Q1759" s="111"/>
    </row>
    <row r="1760" spans="2:17" s="77" customFormat="1">
      <c r="B1760" s="124">
        <v>852</v>
      </c>
      <c r="C1760" s="20" t="s">
        <v>1761</v>
      </c>
      <c r="D1760" s="20" t="s">
        <v>870</v>
      </c>
      <c r="E1760" s="20" t="s">
        <v>30</v>
      </c>
      <c r="F1760" s="73" t="s">
        <v>870</v>
      </c>
      <c r="G1760" s="73" t="s">
        <v>30</v>
      </c>
      <c r="H1760" s="73"/>
      <c r="I1760" s="73" t="s">
        <v>180</v>
      </c>
      <c r="J1760" s="73" t="s">
        <v>1779</v>
      </c>
      <c r="K1760" s="73">
        <v>2018</v>
      </c>
      <c r="L1760" s="75">
        <v>43160</v>
      </c>
      <c r="M1760" s="75">
        <v>43160</v>
      </c>
      <c r="N1760" s="73"/>
      <c r="O1760" s="73" t="s">
        <v>1780</v>
      </c>
      <c r="P1760" s="73"/>
      <c r="Q1760" s="111" t="s">
        <v>1781</v>
      </c>
    </row>
    <row r="1761" spans="2:17" s="77" customFormat="1">
      <c r="B1761" s="124">
        <v>852</v>
      </c>
      <c r="C1761" s="20" t="s">
        <v>1761</v>
      </c>
      <c r="D1761" s="20" t="s">
        <v>870</v>
      </c>
      <c r="E1761" s="20" t="s">
        <v>30</v>
      </c>
      <c r="F1761" s="73" t="s">
        <v>870</v>
      </c>
      <c r="G1761" s="73" t="s">
        <v>30</v>
      </c>
      <c r="H1761" s="73"/>
      <c r="I1761" s="73" t="s">
        <v>180</v>
      </c>
      <c r="J1761" s="74" t="s">
        <v>89</v>
      </c>
      <c r="K1761" s="73">
        <v>2018</v>
      </c>
      <c r="L1761" s="75">
        <v>43160</v>
      </c>
      <c r="M1761" s="75">
        <v>43160</v>
      </c>
      <c r="N1761" s="73"/>
      <c r="O1761" s="73" t="s">
        <v>1761</v>
      </c>
      <c r="P1761" s="73"/>
      <c r="Q1761" s="111"/>
    </row>
    <row r="1762" spans="2:17" s="77" customFormat="1">
      <c r="B1762" s="124">
        <v>853</v>
      </c>
      <c r="C1762" s="20" t="s">
        <v>1761</v>
      </c>
      <c r="D1762" s="20" t="s">
        <v>870</v>
      </c>
      <c r="E1762" s="20" t="s">
        <v>30</v>
      </c>
      <c r="F1762" s="73"/>
      <c r="G1762" s="73" t="s">
        <v>203</v>
      </c>
      <c r="H1762" s="73"/>
      <c r="I1762" s="73" t="s">
        <v>180</v>
      </c>
      <c r="J1762" s="73" t="s">
        <v>226</v>
      </c>
      <c r="K1762" s="73">
        <v>2018</v>
      </c>
      <c r="L1762" s="75">
        <v>43221</v>
      </c>
      <c r="M1762" s="75">
        <v>43221</v>
      </c>
      <c r="N1762" s="73"/>
      <c r="O1762" s="73" t="s">
        <v>1782</v>
      </c>
      <c r="P1762" s="73"/>
      <c r="Q1762" s="111"/>
    </row>
    <row r="1763" spans="2:17" s="77" customFormat="1">
      <c r="B1763" s="124">
        <v>853</v>
      </c>
      <c r="C1763" s="20" t="s">
        <v>1761</v>
      </c>
      <c r="D1763" s="20" t="s">
        <v>870</v>
      </c>
      <c r="E1763" s="20" t="s">
        <v>30</v>
      </c>
      <c r="F1763" s="73"/>
      <c r="G1763" s="73" t="s">
        <v>203</v>
      </c>
      <c r="H1763" s="73"/>
      <c r="I1763" s="73" t="s">
        <v>180</v>
      </c>
      <c r="J1763" s="73" t="s">
        <v>155</v>
      </c>
      <c r="K1763" s="73">
        <v>2018</v>
      </c>
      <c r="L1763" s="75">
        <v>43221</v>
      </c>
      <c r="M1763" s="75">
        <v>43221</v>
      </c>
      <c r="N1763" s="73"/>
      <c r="O1763" s="73" t="s">
        <v>1120</v>
      </c>
      <c r="P1763" s="73"/>
      <c r="Q1763" s="111"/>
    </row>
    <row r="1764" spans="2:17" s="77" customFormat="1">
      <c r="B1764" s="124">
        <v>853</v>
      </c>
      <c r="C1764" s="20" t="s">
        <v>1761</v>
      </c>
      <c r="D1764" s="20" t="s">
        <v>870</v>
      </c>
      <c r="E1764" s="20" t="s">
        <v>30</v>
      </c>
      <c r="F1764" s="73"/>
      <c r="G1764" s="73" t="s">
        <v>203</v>
      </c>
      <c r="H1764" s="73"/>
      <c r="I1764" s="73" t="s">
        <v>180</v>
      </c>
      <c r="J1764" s="73" t="s">
        <v>106</v>
      </c>
      <c r="K1764" s="73">
        <v>2018</v>
      </c>
      <c r="L1764" s="75">
        <v>43221</v>
      </c>
      <c r="M1764" s="75">
        <v>43221</v>
      </c>
      <c r="N1764" s="73"/>
      <c r="O1764" s="73" t="s">
        <v>1783</v>
      </c>
      <c r="P1764" s="73"/>
      <c r="Q1764" s="111"/>
    </row>
    <row r="1765" spans="2:17" s="77" customFormat="1">
      <c r="B1765" s="124">
        <v>853</v>
      </c>
      <c r="C1765" s="20" t="s">
        <v>1761</v>
      </c>
      <c r="D1765" s="20" t="s">
        <v>870</v>
      </c>
      <c r="E1765" s="20" t="s">
        <v>30</v>
      </c>
      <c r="F1765" s="73"/>
      <c r="G1765" s="73" t="s">
        <v>203</v>
      </c>
      <c r="H1765" s="73"/>
      <c r="I1765" s="73" t="s">
        <v>180</v>
      </c>
      <c r="J1765" s="73" t="s">
        <v>96</v>
      </c>
      <c r="K1765" s="73">
        <v>2018</v>
      </c>
      <c r="L1765" s="75">
        <v>43221</v>
      </c>
      <c r="M1765" s="75">
        <v>43221</v>
      </c>
      <c r="N1765" s="73"/>
      <c r="O1765" s="73" t="s">
        <v>1783</v>
      </c>
      <c r="P1765" s="73"/>
      <c r="Q1765" s="111"/>
    </row>
    <row r="1766" spans="2:17" s="77" customFormat="1">
      <c r="B1766" s="124">
        <v>853</v>
      </c>
      <c r="C1766" s="20" t="s">
        <v>1761</v>
      </c>
      <c r="D1766" s="20" t="s">
        <v>870</v>
      </c>
      <c r="E1766" s="20" t="s">
        <v>30</v>
      </c>
      <c r="F1766" s="73"/>
      <c r="G1766" s="73" t="s">
        <v>203</v>
      </c>
      <c r="H1766" s="73"/>
      <c r="I1766" s="73" t="s">
        <v>180</v>
      </c>
      <c r="J1766" s="73" t="s">
        <v>113</v>
      </c>
      <c r="K1766" s="73">
        <v>2018</v>
      </c>
      <c r="L1766" s="75">
        <v>43221</v>
      </c>
      <c r="M1766" s="75">
        <v>43221</v>
      </c>
      <c r="N1766" s="73"/>
      <c r="O1766" s="74" t="s">
        <v>1783</v>
      </c>
      <c r="P1766" s="73"/>
      <c r="Q1766" s="107"/>
    </row>
    <row r="1767" spans="2:17" s="77" customFormat="1">
      <c r="B1767" s="124">
        <v>853</v>
      </c>
      <c r="C1767" s="20" t="s">
        <v>1761</v>
      </c>
      <c r="D1767" s="20" t="s">
        <v>870</v>
      </c>
      <c r="E1767" s="20" t="s">
        <v>30</v>
      </c>
      <c r="F1767" s="73" t="s">
        <v>870</v>
      </c>
      <c r="G1767" s="73" t="s">
        <v>30</v>
      </c>
      <c r="H1767" s="73"/>
      <c r="I1767" s="73" t="s">
        <v>180</v>
      </c>
      <c r="J1767" s="73" t="s">
        <v>176</v>
      </c>
      <c r="K1767" s="73">
        <v>2018</v>
      </c>
      <c r="L1767" s="75">
        <v>43221</v>
      </c>
      <c r="M1767" s="75">
        <v>43221</v>
      </c>
      <c r="N1767" s="73"/>
      <c r="O1767" s="74" t="s">
        <v>1783</v>
      </c>
      <c r="P1767" s="74"/>
      <c r="Q1767" s="111" t="s">
        <v>1784</v>
      </c>
    </row>
    <row r="1768" spans="2:17" s="77" customFormat="1">
      <c r="B1768" s="124">
        <v>854</v>
      </c>
      <c r="C1768" s="20" t="s">
        <v>1761</v>
      </c>
      <c r="D1768" s="20" t="s">
        <v>870</v>
      </c>
      <c r="E1768" s="20" t="s">
        <v>30</v>
      </c>
      <c r="F1768" s="73"/>
      <c r="G1768" s="73" t="s">
        <v>203</v>
      </c>
      <c r="H1768" s="73"/>
      <c r="I1768" s="73" t="s">
        <v>265</v>
      </c>
      <c r="J1768" s="73" t="s">
        <v>215</v>
      </c>
      <c r="K1768" s="73">
        <v>2018</v>
      </c>
      <c r="L1768" s="75">
        <v>43282</v>
      </c>
      <c r="M1768" s="75">
        <v>43282</v>
      </c>
      <c r="N1768" s="73"/>
      <c r="O1768" s="73" t="s">
        <v>61</v>
      </c>
      <c r="P1768" s="73"/>
      <c r="Q1768" s="111"/>
    </row>
    <row r="1769" spans="2:17" s="77" customFormat="1">
      <c r="B1769" s="124">
        <v>854</v>
      </c>
      <c r="C1769" s="20" t="s">
        <v>1761</v>
      </c>
      <c r="D1769" s="20" t="s">
        <v>870</v>
      </c>
      <c r="E1769" s="20" t="s">
        <v>30</v>
      </c>
      <c r="F1769" s="73"/>
      <c r="G1769" s="73" t="s">
        <v>203</v>
      </c>
      <c r="H1769" s="73"/>
      <c r="I1769" s="73" t="s">
        <v>265</v>
      </c>
      <c r="J1769" s="73" t="s">
        <v>270</v>
      </c>
      <c r="K1769" s="73">
        <v>2018</v>
      </c>
      <c r="L1769" s="75">
        <v>43282</v>
      </c>
      <c r="M1769" s="75">
        <v>43282</v>
      </c>
      <c r="N1769" s="73"/>
      <c r="O1769" s="73" t="s">
        <v>61</v>
      </c>
      <c r="P1769" s="73"/>
      <c r="Q1769" s="111"/>
    </row>
    <row r="1770" spans="2:17" s="77" customFormat="1">
      <c r="B1770" s="124">
        <v>854</v>
      </c>
      <c r="C1770" s="20" t="s">
        <v>1761</v>
      </c>
      <c r="D1770" s="20" t="s">
        <v>870</v>
      </c>
      <c r="E1770" s="20" t="s">
        <v>30</v>
      </c>
      <c r="F1770" s="73"/>
      <c r="G1770" s="73" t="s">
        <v>203</v>
      </c>
      <c r="H1770" s="73"/>
      <c r="I1770" s="73" t="s">
        <v>265</v>
      </c>
      <c r="J1770" s="73" t="s">
        <v>96</v>
      </c>
      <c r="K1770" s="73">
        <v>2018</v>
      </c>
      <c r="L1770" s="75">
        <v>43282</v>
      </c>
      <c r="M1770" s="75">
        <v>43282</v>
      </c>
      <c r="N1770" s="73"/>
      <c r="O1770" s="73" t="s">
        <v>61</v>
      </c>
      <c r="P1770" s="73" t="s">
        <v>1786</v>
      </c>
      <c r="Q1770" s="111"/>
    </row>
    <row r="1771" spans="2:17" s="77" customFormat="1">
      <c r="B1771" s="124">
        <v>854</v>
      </c>
      <c r="C1771" s="20" t="s">
        <v>1761</v>
      </c>
      <c r="D1771" s="20" t="s">
        <v>870</v>
      </c>
      <c r="E1771" s="20" t="s">
        <v>30</v>
      </c>
      <c r="F1771" s="73"/>
      <c r="G1771" s="73" t="s">
        <v>203</v>
      </c>
      <c r="H1771" s="73"/>
      <c r="I1771" s="73" t="s">
        <v>265</v>
      </c>
      <c r="J1771" s="73" t="s">
        <v>1673</v>
      </c>
      <c r="K1771" s="73">
        <v>2018</v>
      </c>
      <c r="L1771" s="75">
        <v>43282</v>
      </c>
      <c r="M1771" s="75">
        <v>43282</v>
      </c>
      <c r="N1771" s="73"/>
      <c r="O1771" s="73" t="s">
        <v>61</v>
      </c>
      <c r="P1771" s="73"/>
      <c r="Q1771" s="111" t="s">
        <v>1787</v>
      </c>
    </row>
    <row r="1772" spans="2:17" s="77" customFormat="1">
      <c r="B1772" s="124">
        <v>854</v>
      </c>
      <c r="C1772" s="20" t="s">
        <v>1761</v>
      </c>
      <c r="D1772" s="20" t="s">
        <v>870</v>
      </c>
      <c r="E1772" s="20" t="s">
        <v>30</v>
      </c>
      <c r="F1772" s="73"/>
      <c r="G1772" s="73" t="s">
        <v>203</v>
      </c>
      <c r="H1772" s="73"/>
      <c r="I1772" s="73" t="s">
        <v>265</v>
      </c>
      <c r="J1772" s="73" t="s">
        <v>119</v>
      </c>
      <c r="K1772" s="73">
        <v>2018</v>
      </c>
      <c r="L1772" s="75">
        <v>43282</v>
      </c>
      <c r="M1772" s="75">
        <v>43282</v>
      </c>
      <c r="N1772" s="74"/>
      <c r="O1772" s="74" t="s">
        <v>61</v>
      </c>
      <c r="P1772" s="73" t="s">
        <v>1788</v>
      </c>
      <c r="Q1772" s="107"/>
    </row>
    <row r="1773" spans="2:17" s="77" customFormat="1">
      <c r="B1773" s="124">
        <v>855</v>
      </c>
      <c r="C1773" s="20" t="s">
        <v>1761</v>
      </c>
      <c r="D1773" s="20" t="s">
        <v>870</v>
      </c>
      <c r="E1773" s="20" t="s">
        <v>30</v>
      </c>
      <c r="F1773" s="73" t="s">
        <v>870</v>
      </c>
      <c r="G1773" s="73" t="s">
        <v>30</v>
      </c>
      <c r="H1773" s="73"/>
      <c r="I1773" s="73" t="s">
        <v>51</v>
      </c>
      <c r="J1773" s="73" t="s">
        <v>52</v>
      </c>
      <c r="K1773" s="73">
        <v>2018</v>
      </c>
      <c r="L1773" s="75">
        <v>43435</v>
      </c>
      <c r="M1773" s="75">
        <v>43344</v>
      </c>
      <c r="N1773" s="74"/>
      <c r="O1773" s="74"/>
      <c r="P1773" s="74"/>
      <c r="Q1773" s="111"/>
    </row>
    <row r="1774" spans="2:17" s="77" customFormat="1">
      <c r="B1774" s="124">
        <v>855</v>
      </c>
      <c r="C1774" s="20" t="s">
        <v>1761</v>
      </c>
      <c r="D1774" s="20" t="s">
        <v>870</v>
      </c>
      <c r="E1774" s="20" t="s">
        <v>30</v>
      </c>
      <c r="F1774" s="73" t="s">
        <v>870</v>
      </c>
      <c r="G1774" s="73" t="s">
        <v>30</v>
      </c>
      <c r="H1774" s="73"/>
      <c r="I1774" s="73" t="s">
        <v>51</v>
      </c>
      <c r="J1774" s="74" t="s">
        <v>153</v>
      </c>
      <c r="K1774" s="73">
        <v>2018</v>
      </c>
      <c r="L1774" s="75">
        <v>43435</v>
      </c>
      <c r="M1774" s="75">
        <v>44075</v>
      </c>
      <c r="N1774" s="74"/>
      <c r="O1774" s="74"/>
      <c r="P1774" s="74"/>
      <c r="Q1774" s="111" t="s">
        <v>1789</v>
      </c>
    </row>
    <row r="1775" spans="2:17" s="77" customFormat="1">
      <c r="B1775" s="124">
        <v>856</v>
      </c>
      <c r="C1775" s="69" t="s">
        <v>1761</v>
      </c>
      <c r="D1775" s="69" t="s">
        <v>870</v>
      </c>
      <c r="E1775" s="69" t="s">
        <v>30</v>
      </c>
      <c r="F1775" s="111" t="s">
        <v>870</v>
      </c>
      <c r="G1775" s="111" t="s">
        <v>30</v>
      </c>
      <c r="H1775" s="111"/>
      <c r="I1775" s="73" t="s">
        <v>51</v>
      </c>
      <c r="J1775" s="111" t="s">
        <v>527</v>
      </c>
      <c r="K1775" s="73">
        <v>2018</v>
      </c>
      <c r="L1775" s="75">
        <v>43435</v>
      </c>
      <c r="M1775" s="75">
        <v>43435</v>
      </c>
      <c r="N1775" s="73"/>
      <c r="O1775" s="73" t="s">
        <v>1790</v>
      </c>
      <c r="P1775" s="73"/>
      <c r="Q1775" s="111" t="s">
        <v>1791</v>
      </c>
    </row>
    <row r="1776" spans="2:17" s="77" customFormat="1">
      <c r="B1776" s="124">
        <v>857</v>
      </c>
      <c r="C1776" s="70" t="s">
        <v>1761</v>
      </c>
      <c r="D1776" s="70" t="s">
        <v>870</v>
      </c>
      <c r="E1776" s="70" t="s">
        <v>30</v>
      </c>
      <c r="F1776" s="107" t="s">
        <v>870</v>
      </c>
      <c r="G1776" s="107" t="s">
        <v>30</v>
      </c>
      <c r="H1776" s="107"/>
      <c r="I1776" s="74" t="s">
        <v>60</v>
      </c>
      <c r="J1776" s="74" t="s">
        <v>223</v>
      </c>
      <c r="K1776" s="73">
        <v>2020</v>
      </c>
      <c r="L1776" s="75">
        <v>43983</v>
      </c>
      <c r="M1776" s="75">
        <v>43983</v>
      </c>
      <c r="N1776" s="20"/>
      <c r="O1776" s="74" t="s">
        <v>804</v>
      </c>
      <c r="P1776" s="73" t="s">
        <v>1792</v>
      </c>
      <c r="Q1776" s="74" t="s">
        <v>1793</v>
      </c>
    </row>
    <row r="1777" spans="1:17" s="77" customFormat="1">
      <c r="B1777" s="124">
        <v>858</v>
      </c>
      <c r="C1777" s="70" t="s">
        <v>1761</v>
      </c>
      <c r="D1777" s="69" t="s">
        <v>870</v>
      </c>
      <c r="E1777" s="69" t="s">
        <v>30</v>
      </c>
      <c r="F1777" s="111"/>
      <c r="G1777" s="107" t="s">
        <v>203</v>
      </c>
      <c r="H1777" s="111"/>
      <c r="I1777" s="74" t="s">
        <v>60</v>
      </c>
      <c r="J1777" s="107" t="s">
        <v>60</v>
      </c>
      <c r="K1777" s="73">
        <v>2020</v>
      </c>
      <c r="L1777" s="75">
        <v>44013</v>
      </c>
      <c r="M1777" s="75">
        <v>44013</v>
      </c>
      <c r="N1777" s="73"/>
      <c r="O1777" s="73" t="s">
        <v>61</v>
      </c>
      <c r="P1777" s="73" t="s">
        <v>1794</v>
      </c>
      <c r="Q1777" s="74" t="s">
        <v>1795</v>
      </c>
    </row>
    <row r="1778" spans="1:17" s="77" customFormat="1">
      <c r="B1778" s="124">
        <v>859</v>
      </c>
      <c r="C1778" s="70" t="s">
        <v>1761</v>
      </c>
      <c r="D1778" s="69" t="s">
        <v>870</v>
      </c>
      <c r="E1778" s="69" t="s">
        <v>30</v>
      </c>
      <c r="F1778" s="111"/>
      <c r="G1778" s="107" t="s">
        <v>203</v>
      </c>
      <c r="H1778" s="111"/>
      <c r="I1778" s="74" t="s">
        <v>51</v>
      </c>
      <c r="J1778" s="107" t="s">
        <v>1331</v>
      </c>
      <c r="K1778" s="73">
        <v>2020</v>
      </c>
      <c r="L1778" s="75">
        <v>44075</v>
      </c>
      <c r="M1778" s="75">
        <v>44075</v>
      </c>
      <c r="N1778" s="73"/>
      <c r="O1778" s="73" t="s">
        <v>1796</v>
      </c>
      <c r="P1778" s="73"/>
      <c r="Q1778" s="111" t="s">
        <v>1797</v>
      </c>
    </row>
    <row r="1779" spans="1:17" s="77" customFormat="1">
      <c r="B1779" s="124">
        <v>859</v>
      </c>
      <c r="C1779" s="70" t="s">
        <v>1761</v>
      </c>
      <c r="D1779" s="69" t="s">
        <v>870</v>
      </c>
      <c r="E1779" s="69" t="s">
        <v>30</v>
      </c>
      <c r="F1779" s="111"/>
      <c r="G1779" s="107" t="s">
        <v>203</v>
      </c>
      <c r="H1779" s="111"/>
      <c r="I1779" s="74" t="s">
        <v>51</v>
      </c>
      <c r="J1779" s="107" t="s">
        <v>108</v>
      </c>
      <c r="K1779" s="73">
        <v>2020</v>
      </c>
      <c r="L1779" s="75">
        <v>44075</v>
      </c>
      <c r="M1779" s="75">
        <v>44075</v>
      </c>
      <c r="N1779" s="73"/>
      <c r="O1779" s="73" t="s">
        <v>1798</v>
      </c>
      <c r="P1779" s="73"/>
      <c r="Q1779" s="111"/>
    </row>
    <row r="1780" spans="1:17" s="77" customFormat="1">
      <c r="B1780" s="124">
        <v>859</v>
      </c>
      <c r="C1780" s="70" t="s">
        <v>1761</v>
      </c>
      <c r="D1780" s="69" t="s">
        <v>870</v>
      </c>
      <c r="E1780" s="69" t="s">
        <v>30</v>
      </c>
      <c r="F1780" s="111"/>
      <c r="G1780" s="107" t="s">
        <v>203</v>
      </c>
      <c r="H1780" s="111"/>
      <c r="I1780" s="74" t="s">
        <v>51</v>
      </c>
      <c r="J1780" s="107" t="s">
        <v>89</v>
      </c>
      <c r="K1780" s="73">
        <v>2020</v>
      </c>
      <c r="L1780" s="75">
        <v>44075</v>
      </c>
      <c r="M1780" s="75">
        <v>44075</v>
      </c>
      <c r="N1780" s="73"/>
      <c r="O1780" s="73"/>
      <c r="P1780" s="73"/>
      <c r="Q1780" s="111"/>
    </row>
    <row r="1781" spans="1:17" s="77" customFormat="1">
      <c r="B1781" s="124">
        <v>860</v>
      </c>
      <c r="C1781" s="70" t="s">
        <v>1761</v>
      </c>
      <c r="D1781" s="69" t="s">
        <v>870</v>
      </c>
      <c r="E1781" s="69" t="s">
        <v>30</v>
      </c>
      <c r="F1781" s="107" t="s">
        <v>1083</v>
      </c>
      <c r="G1781" s="107" t="s">
        <v>26</v>
      </c>
      <c r="H1781" s="107" t="s">
        <v>1799</v>
      </c>
      <c r="I1781" s="74" t="s">
        <v>51</v>
      </c>
      <c r="J1781" s="107" t="s">
        <v>52</v>
      </c>
      <c r="K1781" s="73">
        <v>2020</v>
      </c>
      <c r="L1781" s="75">
        <v>44075</v>
      </c>
      <c r="M1781" s="75">
        <v>44075</v>
      </c>
      <c r="N1781" s="73"/>
      <c r="O1781" s="73" t="s">
        <v>64</v>
      </c>
      <c r="P1781" s="73"/>
      <c r="Q1781" s="107" t="s">
        <v>1800</v>
      </c>
    </row>
    <row r="1782" spans="1:17" s="77" customFormat="1">
      <c r="B1782" s="124">
        <v>861</v>
      </c>
      <c r="C1782" s="69" t="s">
        <v>1761</v>
      </c>
      <c r="D1782" s="69" t="s">
        <v>870</v>
      </c>
      <c r="E1782" s="69" t="s">
        <v>30</v>
      </c>
      <c r="F1782" s="111"/>
      <c r="G1782" s="107" t="s">
        <v>203</v>
      </c>
      <c r="H1782" s="111"/>
      <c r="I1782" s="74" t="s">
        <v>70</v>
      </c>
      <c r="J1782" s="107" t="s">
        <v>1331</v>
      </c>
      <c r="K1782" s="73">
        <v>2020</v>
      </c>
      <c r="L1782" s="75">
        <v>44136</v>
      </c>
      <c r="M1782" s="75">
        <v>44136</v>
      </c>
      <c r="N1782" s="73"/>
      <c r="O1782" s="73" t="s">
        <v>61</v>
      </c>
      <c r="P1782" s="73" t="s">
        <v>1801</v>
      </c>
      <c r="Q1782" s="111" t="s">
        <v>1802</v>
      </c>
    </row>
    <row r="1783" spans="1:17" s="77" customFormat="1">
      <c r="B1783" s="124">
        <v>861</v>
      </c>
      <c r="C1783" s="69" t="s">
        <v>1761</v>
      </c>
      <c r="D1783" s="69" t="s">
        <v>870</v>
      </c>
      <c r="E1783" s="69" t="s">
        <v>30</v>
      </c>
      <c r="F1783" s="111"/>
      <c r="G1783" s="107" t="s">
        <v>203</v>
      </c>
      <c r="H1783" s="111"/>
      <c r="I1783" s="74" t="s">
        <v>70</v>
      </c>
      <c r="J1783" s="107" t="s">
        <v>215</v>
      </c>
      <c r="K1783" s="73">
        <v>2020</v>
      </c>
      <c r="L1783" s="75">
        <v>44136</v>
      </c>
      <c r="M1783" s="75">
        <v>44136</v>
      </c>
      <c r="N1783" s="73"/>
      <c r="O1783" s="73" t="s">
        <v>61</v>
      </c>
      <c r="P1783" s="73"/>
      <c r="Q1783" s="111"/>
    </row>
    <row r="1784" spans="1:17" s="77" customFormat="1">
      <c r="B1784" s="124">
        <v>861</v>
      </c>
      <c r="C1784" s="69" t="s">
        <v>1761</v>
      </c>
      <c r="D1784" s="69" t="s">
        <v>870</v>
      </c>
      <c r="E1784" s="69" t="s">
        <v>30</v>
      </c>
      <c r="F1784" s="111"/>
      <c r="G1784" s="107" t="s">
        <v>203</v>
      </c>
      <c r="H1784" s="111"/>
      <c r="I1784" s="74" t="s">
        <v>70</v>
      </c>
      <c r="J1784" s="107" t="s">
        <v>89</v>
      </c>
      <c r="K1784" s="73">
        <v>2020</v>
      </c>
      <c r="L1784" s="75">
        <v>44136</v>
      </c>
      <c r="M1784" s="75">
        <v>44136</v>
      </c>
      <c r="N1784" s="73"/>
      <c r="O1784" s="73" t="s">
        <v>1803</v>
      </c>
      <c r="P1784" s="73"/>
      <c r="Q1784" s="111"/>
    </row>
    <row r="1785" spans="1:17" s="81" customFormat="1">
      <c r="A1785" s="77"/>
      <c r="B1785" s="124">
        <v>862</v>
      </c>
      <c r="C1785" s="69" t="s">
        <v>1761</v>
      </c>
      <c r="D1785" s="69" t="s">
        <v>870</v>
      </c>
      <c r="E1785" s="69" t="s">
        <v>30</v>
      </c>
      <c r="F1785" s="107" t="s">
        <v>870</v>
      </c>
      <c r="G1785" s="107" t="s">
        <v>30</v>
      </c>
      <c r="H1785" s="111"/>
      <c r="I1785" s="74" t="s">
        <v>180</v>
      </c>
      <c r="J1785" s="107" t="s">
        <v>96</v>
      </c>
      <c r="K1785" s="73">
        <v>2020</v>
      </c>
      <c r="L1785" s="75">
        <v>44166</v>
      </c>
      <c r="M1785" s="75">
        <v>44075</v>
      </c>
      <c r="N1785" s="73"/>
      <c r="O1785" s="73" t="s">
        <v>1783</v>
      </c>
      <c r="P1785" s="73" t="s">
        <v>1804</v>
      </c>
      <c r="Q1785" s="111" t="s">
        <v>1805</v>
      </c>
    </row>
    <row r="1786" spans="1:17" s="77" customFormat="1">
      <c r="B1786" s="124">
        <v>863</v>
      </c>
      <c r="C1786" s="70" t="s">
        <v>1761</v>
      </c>
      <c r="D1786" s="70" t="s">
        <v>870</v>
      </c>
      <c r="E1786" s="70" t="s">
        <v>30</v>
      </c>
      <c r="F1786" s="107" t="s">
        <v>870</v>
      </c>
      <c r="G1786" s="107" t="s">
        <v>30</v>
      </c>
      <c r="H1786" s="107"/>
      <c r="I1786" s="74" t="s">
        <v>60</v>
      </c>
      <c r="J1786" s="74" t="s">
        <v>223</v>
      </c>
      <c r="K1786" s="73">
        <v>2021</v>
      </c>
      <c r="L1786" s="75">
        <v>44256</v>
      </c>
      <c r="M1786" s="75">
        <v>44256</v>
      </c>
      <c r="N1786" s="20"/>
      <c r="O1786" s="74" t="s">
        <v>195</v>
      </c>
      <c r="P1786" s="73"/>
      <c r="Q1786" s="74" t="s">
        <v>1806</v>
      </c>
    </row>
    <row r="1787" spans="1:17" s="77" customFormat="1">
      <c r="B1787" s="124">
        <v>864</v>
      </c>
      <c r="C1787" s="70" t="s">
        <v>1761</v>
      </c>
      <c r="D1787" s="70" t="s">
        <v>870</v>
      </c>
      <c r="E1787" s="70" t="s">
        <v>30</v>
      </c>
      <c r="F1787" s="107" t="s">
        <v>870</v>
      </c>
      <c r="G1787" s="107" t="s">
        <v>30</v>
      </c>
      <c r="H1787" s="107"/>
      <c r="I1787" s="74" t="s">
        <v>60</v>
      </c>
      <c r="J1787" s="74" t="s">
        <v>60</v>
      </c>
      <c r="K1787" s="73">
        <v>2021</v>
      </c>
      <c r="L1787" s="75">
        <v>44287</v>
      </c>
      <c r="M1787" s="75">
        <v>44287</v>
      </c>
      <c r="N1787" s="20"/>
      <c r="O1787" s="74" t="s">
        <v>61</v>
      </c>
      <c r="P1787" s="74" t="s">
        <v>1807</v>
      </c>
      <c r="Q1787" s="74" t="s">
        <v>1808</v>
      </c>
    </row>
    <row r="1788" spans="1:17" s="81" customFormat="1">
      <c r="A1788" s="77"/>
      <c r="B1788" s="124">
        <v>865</v>
      </c>
      <c r="C1788" s="70" t="s">
        <v>1761</v>
      </c>
      <c r="D1788" s="70" t="s">
        <v>870</v>
      </c>
      <c r="E1788" s="70" t="s">
        <v>30</v>
      </c>
      <c r="F1788" s="107" t="s">
        <v>870</v>
      </c>
      <c r="G1788" s="107" t="s">
        <v>30</v>
      </c>
      <c r="H1788" s="107"/>
      <c r="I1788" s="74" t="s">
        <v>60</v>
      </c>
      <c r="J1788" s="74" t="s">
        <v>223</v>
      </c>
      <c r="K1788" s="73">
        <v>2021</v>
      </c>
      <c r="L1788" s="75">
        <v>44501</v>
      </c>
      <c r="M1788" s="75">
        <v>44501</v>
      </c>
      <c r="N1788" s="20"/>
      <c r="O1788" s="74" t="s">
        <v>61</v>
      </c>
      <c r="P1788" s="74" t="s">
        <v>224</v>
      </c>
      <c r="Q1788" s="39" t="s">
        <v>1809</v>
      </c>
    </row>
    <row r="1789" spans="1:17" s="77" customFormat="1">
      <c r="B1789" s="124">
        <v>866</v>
      </c>
      <c r="C1789" s="70" t="s">
        <v>1761</v>
      </c>
      <c r="D1789" s="70" t="s">
        <v>870</v>
      </c>
      <c r="E1789" s="70" t="s">
        <v>30</v>
      </c>
      <c r="F1789" s="70" t="s">
        <v>1270</v>
      </c>
      <c r="G1789" s="70" t="s">
        <v>26</v>
      </c>
      <c r="H1789" s="111"/>
      <c r="I1789" s="74" t="s">
        <v>51</v>
      </c>
      <c r="J1789" s="39" t="s">
        <v>52</v>
      </c>
      <c r="K1789" s="73">
        <v>2021</v>
      </c>
      <c r="L1789" s="75">
        <v>44531</v>
      </c>
      <c r="M1789" s="75">
        <v>44531</v>
      </c>
      <c r="N1789" s="20"/>
      <c r="O1789" s="73"/>
      <c r="P1789" s="73"/>
      <c r="Q1789" s="39" t="s">
        <v>69</v>
      </c>
    </row>
    <row r="1790" spans="1:17" s="77" customFormat="1">
      <c r="B1790" s="124">
        <v>867</v>
      </c>
      <c r="C1790" s="69" t="s">
        <v>1761</v>
      </c>
      <c r="D1790" s="69" t="s">
        <v>870</v>
      </c>
      <c r="E1790" s="69" t="s">
        <v>30</v>
      </c>
      <c r="F1790" s="111" t="s">
        <v>870</v>
      </c>
      <c r="G1790" s="111" t="s">
        <v>30</v>
      </c>
      <c r="H1790" s="111"/>
      <c r="I1790" s="73" t="s">
        <v>60</v>
      </c>
      <c r="J1790" s="20" t="s">
        <v>223</v>
      </c>
      <c r="K1790" s="73">
        <v>2022</v>
      </c>
      <c r="L1790" s="75">
        <v>44682</v>
      </c>
      <c r="M1790" s="75">
        <v>44682</v>
      </c>
      <c r="N1790" s="20"/>
      <c r="O1790" s="73" t="s">
        <v>61</v>
      </c>
      <c r="P1790" s="73" t="s">
        <v>340</v>
      </c>
      <c r="Q1790" s="20" t="s">
        <v>1810</v>
      </c>
    </row>
    <row r="1791" spans="1:17" s="77" customFormat="1">
      <c r="B1791" s="124">
        <v>868</v>
      </c>
      <c r="C1791" s="69" t="s">
        <v>1761</v>
      </c>
      <c r="D1791" s="69" t="s">
        <v>870</v>
      </c>
      <c r="E1791" s="69" t="s">
        <v>30</v>
      </c>
      <c r="F1791" s="107" t="s">
        <v>870</v>
      </c>
      <c r="G1791" s="107" t="s">
        <v>30</v>
      </c>
      <c r="H1791" s="111"/>
      <c r="I1791" s="74" t="s">
        <v>51</v>
      </c>
      <c r="J1791" s="107" t="s">
        <v>141</v>
      </c>
      <c r="K1791" s="73">
        <v>2022</v>
      </c>
      <c r="L1791" s="75">
        <v>44896</v>
      </c>
      <c r="M1791" s="75">
        <v>44075</v>
      </c>
      <c r="N1791" s="73" t="s">
        <v>72</v>
      </c>
      <c r="O1791" s="73"/>
      <c r="P1791" s="73"/>
      <c r="Q1791" s="111" t="s">
        <v>1811</v>
      </c>
    </row>
    <row r="1792" spans="1:17" s="77" customFormat="1">
      <c r="B1792" s="124">
        <v>869</v>
      </c>
      <c r="C1792" s="20" t="s">
        <v>1812</v>
      </c>
      <c r="D1792" s="20" t="s">
        <v>1813</v>
      </c>
      <c r="E1792" s="20" t="s">
        <v>30</v>
      </c>
      <c r="F1792" s="20" t="s">
        <v>1813</v>
      </c>
      <c r="G1792" s="20" t="s">
        <v>30</v>
      </c>
      <c r="H1792" s="73"/>
      <c r="I1792" s="73" t="s">
        <v>168</v>
      </c>
      <c r="J1792" s="20" t="s">
        <v>837</v>
      </c>
      <c r="K1792" s="73">
        <v>2017</v>
      </c>
      <c r="L1792" s="75">
        <v>43070</v>
      </c>
      <c r="M1792" s="75">
        <v>43101</v>
      </c>
      <c r="N1792" s="73"/>
      <c r="O1792" s="73" t="s">
        <v>1814</v>
      </c>
      <c r="P1792" s="73" t="s">
        <v>1815</v>
      </c>
      <c r="Q1792" s="111" t="s">
        <v>1816</v>
      </c>
    </row>
    <row r="1793" spans="2:17" s="77" customFormat="1">
      <c r="B1793" s="124">
        <v>869</v>
      </c>
      <c r="C1793" s="20" t="s">
        <v>1812</v>
      </c>
      <c r="D1793" s="20" t="s">
        <v>1813</v>
      </c>
      <c r="E1793" s="20" t="s">
        <v>30</v>
      </c>
      <c r="F1793" s="20" t="s">
        <v>1813</v>
      </c>
      <c r="G1793" s="20" t="s">
        <v>30</v>
      </c>
      <c r="H1793" s="73"/>
      <c r="I1793" s="73" t="s">
        <v>168</v>
      </c>
      <c r="J1793" s="20" t="s">
        <v>106</v>
      </c>
      <c r="K1793" s="73">
        <v>2017</v>
      </c>
      <c r="L1793" s="75">
        <v>43070</v>
      </c>
      <c r="M1793" s="75">
        <v>43070</v>
      </c>
      <c r="N1793" s="73"/>
      <c r="O1793" s="73" t="s">
        <v>1817</v>
      </c>
      <c r="P1793" s="73"/>
      <c r="Q1793" s="111"/>
    </row>
    <row r="1794" spans="2:17" s="77" customFormat="1">
      <c r="B1794" s="124">
        <v>870</v>
      </c>
      <c r="C1794" s="20" t="s">
        <v>1812</v>
      </c>
      <c r="D1794" s="20" t="s">
        <v>1813</v>
      </c>
      <c r="E1794" s="20" t="s">
        <v>30</v>
      </c>
      <c r="F1794" s="20" t="s">
        <v>1813</v>
      </c>
      <c r="G1794" s="20" t="s">
        <v>30</v>
      </c>
      <c r="H1794" s="73"/>
      <c r="I1794" s="73" t="s">
        <v>60</v>
      </c>
      <c r="J1794" s="20" t="s">
        <v>60</v>
      </c>
      <c r="K1794" s="73">
        <v>2018</v>
      </c>
      <c r="L1794" s="75">
        <v>43374</v>
      </c>
      <c r="M1794" s="75">
        <v>43374</v>
      </c>
      <c r="N1794" s="73"/>
      <c r="O1794" s="73" t="s">
        <v>61</v>
      </c>
      <c r="P1794" s="73" t="s">
        <v>607</v>
      </c>
      <c r="Q1794" s="111" t="s">
        <v>1818</v>
      </c>
    </row>
    <row r="1795" spans="2:17" s="77" customFormat="1">
      <c r="B1795" s="124">
        <v>870</v>
      </c>
      <c r="C1795" s="20" t="s">
        <v>1812</v>
      </c>
      <c r="D1795" s="20" t="s">
        <v>1813</v>
      </c>
      <c r="E1795" s="20" t="s">
        <v>30</v>
      </c>
      <c r="F1795" s="20" t="s">
        <v>1813</v>
      </c>
      <c r="G1795" s="20" t="s">
        <v>30</v>
      </c>
      <c r="H1795" s="73"/>
      <c r="I1795" s="73" t="s">
        <v>60</v>
      </c>
      <c r="J1795" s="20" t="s">
        <v>496</v>
      </c>
      <c r="K1795" s="73">
        <v>2018</v>
      </c>
      <c r="L1795" s="75">
        <v>43374</v>
      </c>
      <c r="M1795" s="75">
        <v>43374</v>
      </c>
      <c r="N1795" s="73"/>
      <c r="O1795" s="73" t="s">
        <v>61</v>
      </c>
      <c r="P1795" s="73"/>
      <c r="Q1795" s="111"/>
    </row>
    <row r="1796" spans="2:17" s="77" customFormat="1">
      <c r="B1796" s="124">
        <v>870</v>
      </c>
      <c r="C1796" s="20" t="s">
        <v>1812</v>
      </c>
      <c r="D1796" s="20" t="s">
        <v>1813</v>
      </c>
      <c r="E1796" s="20" t="s">
        <v>30</v>
      </c>
      <c r="F1796" s="20" t="s">
        <v>1813</v>
      </c>
      <c r="G1796" s="20" t="s">
        <v>30</v>
      </c>
      <c r="H1796" s="73"/>
      <c r="I1796" s="73" t="s">
        <v>60</v>
      </c>
      <c r="J1796" s="20" t="s">
        <v>496</v>
      </c>
      <c r="K1796" s="73">
        <v>2018</v>
      </c>
      <c r="L1796" s="75">
        <v>43374</v>
      </c>
      <c r="M1796" s="75">
        <v>43374</v>
      </c>
      <c r="N1796" s="73"/>
      <c r="O1796" s="73" t="s">
        <v>522</v>
      </c>
      <c r="P1796" s="73"/>
      <c r="Q1796" s="111"/>
    </row>
    <row r="1797" spans="2:17" s="77" customFormat="1">
      <c r="B1797" s="124">
        <v>871</v>
      </c>
      <c r="C1797" s="39" t="s">
        <v>1812</v>
      </c>
      <c r="D1797" s="39" t="s">
        <v>1813</v>
      </c>
      <c r="E1797" s="39" t="s">
        <v>30</v>
      </c>
      <c r="F1797" s="20" t="s">
        <v>1813</v>
      </c>
      <c r="G1797" s="20" t="s">
        <v>30</v>
      </c>
      <c r="H1797" s="73"/>
      <c r="I1797" s="74" t="s">
        <v>51</v>
      </c>
      <c r="J1797" s="39" t="s">
        <v>52</v>
      </c>
      <c r="K1797" s="73">
        <v>2020</v>
      </c>
      <c r="L1797" s="75">
        <v>43983</v>
      </c>
      <c r="M1797" s="75">
        <v>43983</v>
      </c>
      <c r="N1797" s="73"/>
      <c r="O1797" s="73" t="s">
        <v>64</v>
      </c>
      <c r="P1797" s="73"/>
      <c r="Q1797" s="111" t="s">
        <v>1219</v>
      </c>
    </row>
    <row r="1798" spans="2:17" s="77" customFormat="1">
      <c r="B1798" s="124">
        <v>872</v>
      </c>
      <c r="C1798" s="20" t="s">
        <v>1812</v>
      </c>
      <c r="D1798" s="20" t="s">
        <v>1813</v>
      </c>
      <c r="E1798" s="20" t="s">
        <v>30</v>
      </c>
      <c r="F1798" s="20" t="s">
        <v>1813</v>
      </c>
      <c r="G1798" s="20" t="s">
        <v>30</v>
      </c>
      <c r="H1798" s="73"/>
      <c r="I1798" s="73" t="s">
        <v>180</v>
      </c>
      <c r="J1798" s="73" t="s">
        <v>96</v>
      </c>
      <c r="K1798" s="73">
        <v>2022</v>
      </c>
      <c r="L1798" s="75">
        <v>44896</v>
      </c>
      <c r="M1798" s="75">
        <v>44593</v>
      </c>
      <c r="N1798" s="73" t="s">
        <v>72</v>
      </c>
      <c r="O1798" s="73" t="s">
        <v>1819</v>
      </c>
      <c r="P1798" s="73" t="s">
        <v>1820</v>
      </c>
      <c r="Q1798" s="73" t="s">
        <v>1821</v>
      </c>
    </row>
    <row r="1799" spans="2:17" s="77" customFormat="1">
      <c r="B1799" s="124">
        <v>873</v>
      </c>
      <c r="C1799" s="20" t="s">
        <v>1812</v>
      </c>
      <c r="D1799" s="20" t="s">
        <v>1813</v>
      </c>
      <c r="E1799" s="20" t="s">
        <v>30</v>
      </c>
      <c r="F1799" s="20" t="s">
        <v>1813</v>
      </c>
      <c r="G1799" s="20" t="s">
        <v>30</v>
      </c>
      <c r="H1799" s="73"/>
      <c r="I1799" s="73" t="s">
        <v>51</v>
      </c>
      <c r="J1799" s="73" t="s">
        <v>141</v>
      </c>
      <c r="K1799" s="73">
        <v>2023</v>
      </c>
      <c r="L1799" s="75">
        <v>45261</v>
      </c>
      <c r="M1799" s="75">
        <v>44743</v>
      </c>
      <c r="N1799" s="39" t="s">
        <v>72</v>
      </c>
      <c r="O1799" s="73"/>
      <c r="P1799" s="73"/>
      <c r="Q1799" s="73" t="s">
        <v>2230</v>
      </c>
    </row>
    <row r="1800" spans="2:17" s="77" customFormat="1">
      <c r="B1800" s="124">
        <v>874</v>
      </c>
      <c r="C1800" s="39" t="s">
        <v>1822</v>
      </c>
      <c r="D1800" s="39" t="s">
        <v>870</v>
      </c>
      <c r="E1800" s="39" t="s">
        <v>30</v>
      </c>
      <c r="F1800" s="39" t="s">
        <v>870</v>
      </c>
      <c r="G1800" s="39" t="s">
        <v>30</v>
      </c>
      <c r="H1800" s="73"/>
      <c r="I1800" s="74" t="s">
        <v>51</v>
      </c>
      <c r="J1800" s="39" t="s">
        <v>52</v>
      </c>
      <c r="K1800" s="73">
        <v>2020</v>
      </c>
      <c r="L1800" s="75">
        <v>44105</v>
      </c>
      <c r="M1800" s="75">
        <v>44105</v>
      </c>
      <c r="N1800" s="73"/>
      <c r="O1800" s="73"/>
      <c r="P1800" s="73"/>
      <c r="Q1800" s="111" t="s">
        <v>69</v>
      </c>
    </row>
    <row r="1801" spans="2:17" s="77" customFormat="1">
      <c r="B1801" s="124">
        <v>875</v>
      </c>
      <c r="C1801" s="39" t="s">
        <v>1823</v>
      </c>
      <c r="D1801" s="39" t="s">
        <v>870</v>
      </c>
      <c r="E1801" s="39" t="s">
        <v>30</v>
      </c>
      <c r="F1801" s="39" t="s">
        <v>1824</v>
      </c>
      <c r="G1801" s="39" t="s">
        <v>20</v>
      </c>
      <c r="H1801" s="73"/>
      <c r="I1801" s="74" t="s">
        <v>51</v>
      </c>
      <c r="J1801" s="39" t="s">
        <v>52</v>
      </c>
      <c r="K1801" s="73">
        <v>2020</v>
      </c>
      <c r="L1801" s="75">
        <v>43983</v>
      </c>
      <c r="M1801" s="75">
        <v>43983</v>
      </c>
      <c r="N1801" s="73"/>
      <c r="O1801" s="73"/>
      <c r="P1801" s="73"/>
      <c r="Q1801" s="111" t="s">
        <v>69</v>
      </c>
    </row>
    <row r="1802" spans="2:17" s="77" customFormat="1">
      <c r="B1802" s="124">
        <v>876</v>
      </c>
      <c r="C1802" s="20" t="s">
        <v>1825</v>
      </c>
      <c r="D1802" s="20" t="s">
        <v>870</v>
      </c>
      <c r="E1802" s="20" t="s">
        <v>30</v>
      </c>
      <c r="F1802" s="20" t="s">
        <v>870</v>
      </c>
      <c r="G1802" s="20" t="s">
        <v>30</v>
      </c>
      <c r="H1802" s="74" t="s">
        <v>1826</v>
      </c>
      <c r="I1802" s="73" t="s">
        <v>60</v>
      </c>
      <c r="J1802" s="20" t="s">
        <v>270</v>
      </c>
      <c r="K1802" s="73">
        <v>2019</v>
      </c>
      <c r="L1802" s="75">
        <v>43525</v>
      </c>
      <c r="M1802" s="75">
        <v>43040</v>
      </c>
      <c r="N1802" s="73"/>
      <c r="O1802" s="73" t="s">
        <v>195</v>
      </c>
      <c r="P1802" s="73"/>
      <c r="Q1802" s="111"/>
    </row>
    <row r="1803" spans="2:17" s="77" customFormat="1">
      <c r="B1803" s="124">
        <v>876</v>
      </c>
      <c r="C1803" s="20" t="s">
        <v>1825</v>
      </c>
      <c r="D1803" s="20" t="s">
        <v>870</v>
      </c>
      <c r="E1803" s="20" t="s">
        <v>30</v>
      </c>
      <c r="F1803" s="20" t="s">
        <v>870</v>
      </c>
      <c r="G1803" s="20" t="s">
        <v>30</v>
      </c>
      <c r="H1803" s="73" t="s">
        <v>1826</v>
      </c>
      <c r="I1803" s="73" t="s">
        <v>60</v>
      </c>
      <c r="J1803" s="20" t="s">
        <v>96</v>
      </c>
      <c r="K1803" s="73">
        <v>2019</v>
      </c>
      <c r="L1803" s="75">
        <v>43525</v>
      </c>
      <c r="M1803" s="75">
        <v>43040</v>
      </c>
      <c r="N1803" s="73"/>
      <c r="O1803" s="73"/>
      <c r="P1803" s="73"/>
      <c r="Q1803" s="111"/>
    </row>
    <row r="1804" spans="2:17" s="77" customFormat="1">
      <c r="B1804" s="124">
        <v>876</v>
      </c>
      <c r="C1804" s="20" t="s">
        <v>1825</v>
      </c>
      <c r="D1804" s="20" t="s">
        <v>870</v>
      </c>
      <c r="E1804" s="20" t="s">
        <v>30</v>
      </c>
      <c r="F1804" s="20" t="s">
        <v>870</v>
      </c>
      <c r="G1804" s="20" t="s">
        <v>30</v>
      </c>
      <c r="H1804" s="73" t="s">
        <v>1826</v>
      </c>
      <c r="I1804" s="73" t="s">
        <v>60</v>
      </c>
      <c r="J1804" s="20" t="s">
        <v>176</v>
      </c>
      <c r="K1804" s="73">
        <v>2019</v>
      </c>
      <c r="L1804" s="75">
        <v>43525</v>
      </c>
      <c r="M1804" s="75">
        <v>43040</v>
      </c>
      <c r="N1804" s="73"/>
      <c r="O1804" s="73"/>
      <c r="P1804" s="73"/>
      <c r="Q1804" s="111"/>
    </row>
    <row r="1805" spans="2:17" s="77" customFormat="1">
      <c r="B1805" s="124">
        <v>876</v>
      </c>
      <c r="C1805" s="20" t="s">
        <v>1825</v>
      </c>
      <c r="D1805" s="20" t="s">
        <v>870</v>
      </c>
      <c r="E1805" s="20" t="s">
        <v>30</v>
      </c>
      <c r="F1805" s="20" t="s">
        <v>870</v>
      </c>
      <c r="G1805" s="20" t="s">
        <v>30</v>
      </c>
      <c r="H1805" s="73" t="s">
        <v>1826</v>
      </c>
      <c r="I1805" s="73" t="s">
        <v>60</v>
      </c>
      <c r="J1805" s="20" t="s">
        <v>60</v>
      </c>
      <c r="K1805" s="73">
        <v>2019</v>
      </c>
      <c r="L1805" s="75">
        <v>43525</v>
      </c>
      <c r="M1805" s="75">
        <v>43040</v>
      </c>
      <c r="N1805" s="73"/>
      <c r="O1805" s="73" t="s">
        <v>93</v>
      </c>
      <c r="P1805" s="73" t="s">
        <v>360</v>
      </c>
      <c r="Q1805" s="111" t="s">
        <v>1827</v>
      </c>
    </row>
    <row r="1806" spans="2:17" s="77" customFormat="1">
      <c r="B1806" s="124">
        <v>876</v>
      </c>
      <c r="C1806" s="20" t="s">
        <v>1825</v>
      </c>
      <c r="D1806" s="20" t="s">
        <v>870</v>
      </c>
      <c r="E1806" s="20" t="s">
        <v>30</v>
      </c>
      <c r="F1806" s="20" t="s">
        <v>870</v>
      </c>
      <c r="G1806" s="20" t="s">
        <v>30</v>
      </c>
      <c r="H1806" s="73" t="s">
        <v>1826</v>
      </c>
      <c r="I1806" s="73" t="s">
        <v>60</v>
      </c>
      <c r="J1806" s="20" t="s">
        <v>272</v>
      </c>
      <c r="K1806" s="73">
        <v>2019</v>
      </c>
      <c r="L1806" s="75">
        <v>43525</v>
      </c>
      <c r="M1806" s="75">
        <v>43040</v>
      </c>
      <c r="N1806" s="73"/>
      <c r="O1806" s="74" t="s">
        <v>61</v>
      </c>
      <c r="P1806" s="74"/>
      <c r="Q1806" s="107"/>
    </row>
    <row r="1807" spans="2:17" s="77" customFormat="1">
      <c r="B1807" s="124">
        <v>876</v>
      </c>
      <c r="C1807" s="20" t="s">
        <v>1825</v>
      </c>
      <c r="D1807" s="20" t="s">
        <v>870</v>
      </c>
      <c r="E1807" s="20" t="s">
        <v>30</v>
      </c>
      <c r="F1807" s="20" t="s">
        <v>870</v>
      </c>
      <c r="G1807" s="20" t="s">
        <v>30</v>
      </c>
      <c r="H1807" s="73" t="s">
        <v>1826</v>
      </c>
      <c r="I1807" s="73" t="s">
        <v>60</v>
      </c>
      <c r="J1807" s="20" t="s">
        <v>120</v>
      </c>
      <c r="K1807" s="73">
        <v>2019</v>
      </c>
      <c r="L1807" s="75">
        <v>43525</v>
      </c>
      <c r="M1807" s="75">
        <v>43040</v>
      </c>
      <c r="N1807" s="73"/>
      <c r="O1807" s="73" t="s">
        <v>1024</v>
      </c>
      <c r="P1807" s="73"/>
      <c r="Q1807" s="111"/>
    </row>
    <row r="1808" spans="2:17" s="77" customFormat="1">
      <c r="B1808" s="124">
        <v>877</v>
      </c>
      <c r="C1808" s="20" t="s">
        <v>1825</v>
      </c>
      <c r="D1808" s="20" t="s">
        <v>870</v>
      </c>
      <c r="E1808" s="20" t="s">
        <v>30</v>
      </c>
      <c r="F1808" s="20" t="s">
        <v>870</v>
      </c>
      <c r="G1808" s="20" t="s">
        <v>30</v>
      </c>
      <c r="H1808" s="73" t="s">
        <v>1826</v>
      </c>
      <c r="I1808" s="74" t="s">
        <v>70</v>
      </c>
      <c r="J1808" s="39" t="s">
        <v>215</v>
      </c>
      <c r="K1808" s="73">
        <v>2021</v>
      </c>
      <c r="L1808" s="75">
        <v>44228</v>
      </c>
      <c r="M1808" s="75">
        <v>44228</v>
      </c>
      <c r="N1808" s="20"/>
      <c r="O1808" s="74" t="s">
        <v>61</v>
      </c>
      <c r="P1808" s="74" t="s">
        <v>340</v>
      </c>
      <c r="Q1808" s="70" t="s">
        <v>1828</v>
      </c>
    </row>
    <row r="1809" spans="2:17" s="77" customFormat="1">
      <c r="B1809" s="124">
        <v>878</v>
      </c>
      <c r="C1809" s="39" t="s">
        <v>1829</v>
      </c>
      <c r="D1809" s="20" t="s">
        <v>870</v>
      </c>
      <c r="E1809" s="20" t="s">
        <v>30</v>
      </c>
      <c r="F1809" s="20" t="s">
        <v>870</v>
      </c>
      <c r="G1809" s="20" t="s">
        <v>30</v>
      </c>
      <c r="H1809" s="73"/>
      <c r="I1809" s="73" t="s">
        <v>60</v>
      </c>
      <c r="J1809" s="39" t="s">
        <v>60</v>
      </c>
      <c r="K1809" s="73">
        <v>2018</v>
      </c>
      <c r="L1809" s="75">
        <v>43221</v>
      </c>
      <c r="M1809" s="75">
        <v>43221</v>
      </c>
      <c r="N1809" s="73"/>
      <c r="O1809" s="73" t="s">
        <v>181</v>
      </c>
      <c r="P1809" s="73" t="s">
        <v>1603</v>
      </c>
      <c r="Q1809" s="111" t="s">
        <v>1830</v>
      </c>
    </row>
    <row r="1810" spans="2:17" s="77" customFormat="1">
      <c r="B1810" s="124">
        <v>879</v>
      </c>
      <c r="C1810" s="20" t="s">
        <v>1831</v>
      </c>
      <c r="D1810" s="20" t="s">
        <v>870</v>
      </c>
      <c r="E1810" s="20" t="s">
        <v>30</v>
      </c>
      <c r="F1810" s="20" t="s">
        <v>870</v>
      </c>
      <c r="G1810" s="20" t="s">
        <v>30</v>
      </c>
      <c r="H1810" s="73"/>
      <c r="I1810" s="73" t="s">
        <v>330</v>
      </c>
      <c r="J1810" s="73" t="s">
        <v>498</v>
      </c>
      <c r="K1810" s="73">
        <v>2014</v>
      </c>
      <c r="L1810" s="75">
        <v>41671</v>
      </c>
      <c r="M1810" s="75">
        <v>41671</v>
      </c>
      <c r="N1810" s="73"/>
      <c r="O1810" s="73" t="s">
        <v>1832</v>
      </c>
      <c r="P1810" s="73" t="s">
        <v>1833</v>
      </c>
      <c r="Q1810" s="111"/>
    </row>
    <row r="1811" spans="2:17" s="77" customFormat="1">
      <c r="B1811" s="124">
        <v>880</v>
      </c>
      <c r="C1811" s="20" t="s">
        <v>1831</v>
      </c>
      <c r="D1811" s="20" t="s">
        <v>870</v>
      </c>
      <c r="E1811" s="20" t="s">
        <v>30</v>
      </c>
      <c r="F1811" s="20" t="s">
        <v>870</v>
      </c>
      <c r="G1811" s="20" t="s">
        <v>30</v>
      </c>
      <c r="H1811" s="73"/>
      <c r="I1811" s="73" t="s">
        <v>180</v>
      </c>
      <c r="J1811" s="20" t="s">
        <v>113</v>
      </c>
      <c r="K1811" s="73">
        <v>2014</v>
      </c>
      <c r="L1811" s="75">
        <v>41671</v>
      </c>
      <c r="M1811" s="75">
        <v>42491</v>
      </c>
      <c r="N1811" s="73"/>
      <c r="O1811" s="73" t="s">
        <v>61</v>
      </c>
      <c r="P1811" s="73"/>
      <c r="Q1811" s="111" t="s">
        <v>1834</v>
      </c>
    </row>
    <row r="1812" spans="2:17" s="77" customFormat="1">
      <c r="B1812" s="124">
        <v>881</v>
      </c>
      <c r="C1812" s="20" t="s">
        <v>1831</v>
      </c>
      <c r="D1812" s="20" t="s">
        <v>870</v>
      </c>
      <c r="E1812" s="20" t="s">
        <v>30</v>
      </c>
      <c r="F1812" s="20" t="s">
        <v>870</v>
      </c>
      <c r="G1812" s="20" t="s">
        <v>30</v>
      </c>
      <c r="H1812" s="73"/>
      <c r="I1812" s="73" t="s">
        <v>60</v>
      </c>
      <c r="J1812" s="20" t="s">
        <v>176</v>
      </c>
      <c r="K1812" s="73">
        <v>2017</v>
      </c>
      <c r="L1812" s="75">
        <v>42979</v>
      </c>
      <c r="M1812" s="75">
        <v>42979</v>
      </c>
      <c r="N1812" s="73"/>
      <c r="O1812" s="74" t="s">
        <v>1831</v>
      </c>
      <c r="P1812" s="74" t="s">
        <v>1836</v>
      </c>
      <c r="Q1812" s="111"/>
    </row>
    <row r="1813" spans="2:17" s="77" customFormat="1">
      <c r="B1813" s="124">
        <v>881</v>
      </c>
      <c r="C1813" s="20" t="s">
        <v>1831</v>
      </c>
      <c r="D1813" s="20" t="s">
        <v>870</v>
      </c>
      <c r="E1813" s="20" t="s">
        <v>30</v>
      </c>
      <c r="F1813" s="20" t="s">
        <v>870</v>
      </c>
      <c r="G1813" s="20" t="s">
        <v>30</v>
      </c>
      <c r="H1813" s="73"/>
      <c r="I1813" s="73" t="s">
        <v>60</v>
      </c>
      <c r="J1813" s="20" t="s">
        <v>60</v>
      </c>
      <c r="K1813" s="73">
        <v>2017</v>
      </c>
      <c r="L1813" s="75">
        <v>42979</v>
      </c>
      <c r="M1813" s="75">
        <v>42979</v>
      </c>
      <c r="N1813" s="73"/>
      <c r="O1813" s="73" t="s">
        <v>319</v>
      </c>
      <c r="P1813" s="73"/>
      <c r="Q1813" s="107" t="s">
        <v>1835</v>
      </c>
    </row>
    <row r="1814" spans="2:17" s="77" customFormat="1">
      <c r="B1814" s="124">
        <v>881</v>
      </c>
      <c r="C1814" s="20" t="s">
        <v>1831</v>
      </c>
      <c r="D1814" s="20" t="s">
        <v>870</v>
      </c>
      <c r="E1814" s="20" t="s">
        <v>30</v>
      </c>
      <c r="F1814" s="20" t="s">
        <v>870</v>
      </c>
      <c r="G1814" s="20" t="s">
        <v>30</v>
      </c>
      <c r="H1814" s="73"/>
      <c r="I1814" s="73" t="s">
        <v>60</v>
      </c>
      <c r="J1814" s="20" t="s">
        <v>272</v>
      </c>
      <c r="K1814" s="73">
        <v>2017</v>
      </c>
      <c r="L1814" s="75">
        <v>42979</v>
      </c>
      <c r="M1814" s="75">
        <v>42979</v>
      </c>
      <c r="N1814" s="73"/>
      <c r="O1814" s="73" t="s">
        <v>319</v>
      </c>
      <c r="P1814" s="73"/>
      <c r="Q1814" s="107"/>
    </row>
    <row r="1815" spans="2:17" s="77" customFormat="1">
      <c r="B1815" s="124">
        <v>881</v>
      </c>
      <c r="C1815" s="20" t="s">
        <v>1831</v>
      </c>
      <c r="D1815" s="20" t="s">
        <v>870</v>
      </c>
      <c r="E1815" s="20" t="s">
        <v>30</v>
      </c>
      <c r="F1815" s="20" t="s">
        <v>870</v>
      </c>
      <c r="G1815" s="20" t="s">
        <v>30</v>
      </c>
      <c r="H1815" s="73"/>
      <c r="I1815" s="73" t="s">
        <v>60</v>
      </c>
      <c r="J1815" s="20" t="s">
        <v>496</v>
      </c>
      <c r="K1815" s="73">
        <v>2017</v>
      </c>
      <c r="L1815" s="75">
        <v>42979</v>
      </c>
      <c r="M1815" s="75">
        <v>42979</v>
      </c>
      <c r="N1815" s="73"/>
      <c r="O1815" s="73" t="s">
        <v>319</v>
      </c>
      <c r="P1815" s="73"/>
      <c r="Q1815" s="111"/>
    </row>
    <row r="1816" spans="2:17" s="77" customFormat="1">
      <c r="B1816" s="124">
        <v>882</v>
      </c>
      <c r="C1816" s="20" t="s">
        <v>1831</v>
      </c>
      <c r="D1816" s="20" t="s">
        <v>870</v>
      </c>
      <c r="E1816" s="20" t="s">
        <v>30</v>
      </c>
      <c r="F1816" s="20" t="s">
        <v>870</v>
      </c>
      <c r="G1816" s="20" t="s">
        <v>30</v>
      </c>
      <c r="H1816" s="73"/>
      <c r="I1816" s="73" t="s">
        <v>330</v>
      </c>
      <c r="J1816" s="73" t="s">
        <v>498</v>
      </c>
      <c r="K1816" s="73">
        <v>2019</v>
      </c>
      <c r="L1816" s="75">
        <v>43586</v>
      </c>
      <c r="M1816" s="75">
        <v>43709</v>
      </c>
      <c r="N1816" s="73"/>
      <c r="O1816" s="73" t="s">
        <v>1831</v>
      </c>
      <c r="P1816" s="73" t="s">
        <v>1837</v>
      </c>
      <c r="Q1816" s="111" t="s">
        <v>1838</v>
      </c>
    </row>
    <row r="1817" spans="2:17" s="77" customFormat="1">
      <c r="B1817" s="124">
        <v>883</v>
      </c>
      <c r="C1817" s="20" t="s">
        <v>1831</v>
      </c>
      <c r="D1817" s="20" t="s">
        <v>870</v>
      </c>
      <c r="E1817" s="20" t="s">
        <v>30</v>
      </c>
      <c r="F1817" s="20" t="s">
        <v>870</v>
      </c>
      <c r="G1817" s="20" t="s">
        <v>30</v>
      </c>
      <c r="H1817" s="73"/>
      <c r="I1817" s="73" t="s">
        <v>70</v>
      </c>
      <c r="J1817" s="20" t="s">
        <v>938</v>
      </c>
      <c r="K1817" s="73">
        <v>2019</v>
      </c>
      <c r="L1817" s="75">
        <v>43647</v>
      </c>
      <c r="M1817" s="75">
        <v>43556</v>
      </c>
      <c r="N1817" s="73"/>
      <c r="O1817" s="73" t="s">
        <v>939</v>
      </c>
      <c r="P1817" s="73" t="s">
        <v>940</v>
      </c>
      <c r="Q1817" s="111" t="s">
        <v>1839</v>
      </c>
    </row>
    <row r="1818" spans="2:17" s="77" customFormat="1">
      <c r="B1818" s="124">
        <v>884</v>
      </c>
      <c r="C1818" s="20" t="s">
        <v>1831</v>
      </c>
      <c r="D1818" s="20" t="s">
        <v>870</v>
      </c>
      <c r="E1818" s="20" t="s">
        <v>30</v>
      </c>
      <c r="F1818" s="20" t="s">
        <v>870</v>
      </c>
      <c r="G1818" s="20" t="s">
        <v>30</v>
      </c>
      <c r="H1818" s="73"/>
      <c r="I1818" s="74" t="s">
        <v>60</v>
      </c>
      <c r="J1818" s="39" t="s">
        <v>60</v>
      </c>
      <c r="K1818" s="73">
        <v>2021</v>
      </c>
      <c r="L1818" s="75">
        <v>44228</v>
      </c>
      <c r="M1818" s="75">
        <v>44228</v>
      </c>
      <c r="N1818" s="20"/>
      <c r="O1818" s="74" t="s">
        <v>61</v>
      </c>
      <c r="P1818" s="74" t="s">
        <v>1807</v>
      </c>
      <c r="Q1818" s="70" t="s">
        <v>1840</v>
      </c>
    </row>
    <row r="1819" spans="2:17" s="77" customFormat="1">
      <c r="B1819" s="124">
        <v>885</v>
      </c>
      <c r="C1819" s="20" t="s">
        <v>1831</v>
      </c>
      <c r="D1819" s="20" t="s">
        <v>870</v>
      </c>
      <c r="E1819" s="20" t="s">
        <v>30</v>
      </c>
      <c r="F1819" s="20" t="s">
        <v>870</v>
      </c>
      <c r="G1819" s="20" t="s">
        <v>30</v>
      </c>
      <c r="H1819" s="73"/>
      <c r="I1819" s="74" t="s">
        <v>60</v>
      </c>
      <c r="J1819" s="74" t="s">
        <v>223</v>
      </c>
      <c r="K1819" s="73">
        <v>2021</v>
      </c>
      <c r="L1819" s="75">
        <v>44256</v>
      </c>
      <c r="M1819" s="75">
        <v>44256</v>
      </c>
      <c r="N1819" s="20"/>
      <c r="O1819" s="74" t="s">
        <v>804</v>
      </c>
      <c r="P1819" s="74" t="s">
        <v>1841</v>
      </c>
      <c r="Q1819" s="70" t="s">
        <v>1842</v>
      </c>
    </row>
    <row r="1820" spans="2:17" s="77" customFormat="1">
      <c r="B1820" s="124">
        <v>886</v>
      </c>
      <c r="C1820" s="39" t="s">
        <v>1831</v>
      </c>
      <c r="D1820" s="39" t="s">
        <v>870</v>
      </c>
      <c r="E1820" s="39" t="s">
        <v>30</v>
      </c>
      <c r="F1820" s="39" t="s">
        <v>870</v>
      </c>
      <c r="G1820" s="39" t="s">
        <v>30</v>
      </c>
      <c r="H1820" s="74" t="s">
        <v>1843</v>
      </c>
      <c r="I1820" s="74" t="s">
        <v>60</v>
      </c>
      <c r="J1820" s="74" t="s">
        <v>223</v>
      </c>
      <c r="K1820" s="73">
        <v>2021</v>
      </c>
      <c r="L1820" s="75">
        <v>44348</v>
      </c>
      <c r="M1820" s="75">
        <v>44348</v>
      </c>
      <c r="N1820" s="20"/>
      <c r="O1820" s="74" t="s">
        <v>319</v>
      </c>
      <c r="P1820" s="74" t="s">
        <v>1844</v>
      </c>
      <c r="Q1820" s="74" t="s">
        <v>1845</v>
      </c>
    </row>
    <row r="1821" spans="2:17" s="77" customFormat="1">
      <c r="B1821" s="124">
        <v>887</v>
      </c>
      <c r="C1821" s="20" t="s">
        <v>1831</v>
      </c>
      <c r="D1821" s="20" t="s">
        <v>870</v>
      </c>
      <c r="E1821" s="20" t="s">
        <v>30</v>
      </c>
      <c r="F1821" s="20" t="s">
        <v>870</v>
      </c>
      <c r="G1821" s="20" t="s">
        <v>30</v>
      </c>
      <c r="H1821" s="73"/>
      <c r="I1821" s="73" t="s">
        <v>60</v>
      </c>
      <c r="J1821" s="20" t="s">
        <v>60</v>
      </c>
      <c r="K1821" s="73">
        <v>2022</v>
      </c>
      <c r="L1821" s="75">
        <v>44896</v>
      </c>
      <c r="M1821" s="75">
        <v>44652</v>
      </c>
      <c r="N1821" s="20"/>
      <c r="O1821" s="73" t="s">
        <v>61</v>
      </c>
      <c r="P1821" s="73" t="s">
        <v>607</v>
      </c>
      <c r="Q1821" s="70" t="s">
        <v>1846</v>
      </c>
    </row>
    <row r="1822" spans="2:17" s="77" customFormat="1">
      <c r="B1822" s="124">
        <v>888</v>
      </c>
      <c r="C1822" s="20" t="s">
        <v>1847</v>
      </c>
      <c r="D1822" s="20" t="s">
        <v>870</v>
      </c>
      <c r="E1822" s="20" t="s">
        <v>30</v>
      </c>
      <c r="F1822" s="20" t="s">
        <v>870</v>
      </c>
      <c r="G1822" s="20" t="s">
        <v>30</v>
      </c>
      <c r="H1822" s="73"/>
      <c r="I1822" s="73" t="s">
        <v>60</v>
      </c>
      <c r="J1822" s="20" t="s">
        <v>60</v>
      </c>
      <c r="K1822" s="73">
        <v>2018</v>
      </c>
      <c r="L1822" s="75">
        <v>43191</v>
      </c>
      <c r="M1822" s="75">
        <v>43191</v>
      </c>
      <c r="N1822" s="73"/>
      <c r="O1822" s="74" t="s">
        <v>181</v>
      </c>
      <c r="P1822" s="74" t="s">
        <v>383</v>
      </c>
      <c r="Q1822" s="107" t="s">
        <v>1848</v>
      </c>
    </row>
    <row r="1823" spans="2:17" s="77" customFormat="1">
      <c r="B1823" s="124">
        <v>889</v>
      </c>
      <c r="C1823" s="20" t="s">
        <v>1847</v>
      </c>
      <c r="D1823" s="20" t="s">
        <v>870</v>
      </c>
      <c r="E1823" s="20" t="s">
        <v>30</v>
      </c>
      <c r="F1823" s="20" t="s">
        <v>870</v>
      </c>
      <c r="G1823" s="20" t="s">
        <v>30</v>
      </c>
      <c r="H1823" s="73"/>
      <c r="I1823" s="74" t="s">
        <v>176</v>
      </c>
      <c r="J1823" s="39" t="s">
        <v>295</v>
      </c>
      <c r="K1823" s="73">
        <v>2021</v>
      </c>
      <c r="L1823" s="75">
        <v>44531</v>
      </c>
      <c r="M1823" s="75">
        <v>44197</v>
      </c>
      <c r="N1823" s="73"/>
      <c r="O1823" s="74" t="s">
        <v>206</v>
      </c>
      <c r="P1823" s="73" t="s">
        <v>1849</v>
      </c>
      <c r="Q1823" s="107"/>
    </row>
    <row r="1824" spans="2:17" s="77" customFormat="1">
      <c r="B1824" s="124">
        <v>889</v>
      </c>
      <c r="C1824" s="20" t="s">
        <v>1847</v>
      </c>
      <c r="D1824" s="20" t="s">
        <v>870</v>
      </c>
      <c r="E1824" s="20" t="s">
        <v>30</v>
      </c>
      <c r="F1824" s="20" t="s">
        <v>870</v>
      </c>
      <c r="G1824" s="20" t="s">
        <v>30</v>
      </c>
      <c r="H1824" s="73"/>
      <c r="I1824" s="74" t="s">
        <v>176</v>
      </c>
      <c r="J1824" s="39" t="s">
        <v>272</v>
      </c>
      <c r="K1824" s="73">
        <v>2021</v>
      </c>
      <c r="L1824" s="75">
        <v>44531</v>
      </c>
      <c r="M1824" s="75">
        <v>44197</v>
      </c>
      <c r="N1824" s="73"/>
      <c r="O1824" s="73" t="s">
        <v>206</v>
      </c>
      <c r="P1824" s="73" t="s">
        <v>1340</v>
      </c>
      <c r="Q1824" s="107" t="s">
        <v>1850</v>
      </c>
    </row>
    <row r="1825" spans="2:17" s="77" customFormat="1">
      <c r="B1825" s="124">
        <v>890</v>
      </c>
      <c r="C1825" s="20" t="s">
        <v>1851</v>
      </c>
      <c r="D1825" s="20" t="s">
        <v>870</v>
      </c>
      <c r="E1825" s="20" t="s">
        <v>30</v>
      </c>
      <c r="F1825" s="20" t="s">
        <v>870</v>
      </c>
      <c r="G1825" s="20" t="s">
        <v>30</v>
      </c>
      <c r="H1825" s="73"/>
      <c r="I1825" s="73" t="s">
        <v>330</v>
      </c>
      <c r="J1825" s="73" t="s">
        <v>498</v>
      </c>
      <c r="K1825" s="73">
        <v>2015</v>
      </c>
      <c r="L1825" s="75">
        <v>42309</v>
      </c>
      <c r="M1825" s="75">
        <v>42309</v>
      </c>
      <c r="N1825" s="73"/>
      <c r="O1825" s="73" t="s">
        <v>1831</v>
      </c>
      <c r="P1825" s="73" t="s">
        <v>1833</v>
      </c>
      <c r="Q1825" s="107" t="s">
        <v>1852</v>
      </c>
    </row>
    <row r="1826" spans="2:17" s="77" customFormat="1">
      <c r="B1826" s="124">
        <v>891</v>
      </c>
      <c r="C1826" s="20" t="s">
        <v>1851</v>
      </c>
      <c r="D1826" s="20" t="s">
        <v>870</v>
      </c>
      <c r="E1826" s="20" t="s">
        <v>30</v>
      </c>
      <c r="F1826" s="20" t="s">
        <v>870</v>
      </c>
      <c r="G1826" s="20" t="s">
        <v>30</v>
      </c>
      <c r="H1826" s="73"/>
      <c r="I1826" s="73" t="s">
        <v>180</v>
      </c>
      <c r="J1826" s="20" t="s">
        <v>113</v>
      </c>
      <c r="K1826" s="73">
        <v>2016</v>
      </c>
      <c r="L1826" s="75">
        <v>42705</v>
      </c>
      <c r="M1826" s="75">
        <v>43160</v>
      </c>
      <c r="N1826" s="73"/>
      <c r="O1826" s="73"/>
      <c r="P1826" s="73"/>
      <c r="Q1826" s="111" t="s">
        <v>1853</v>
      </c>
    </row>
    <row r="1827" spans="2:17" s="77" customFormat="1">
      <c r="B1827" s="124">
        <v>892</v>
      </c>
      <c r="C1827" s="20" t="s">
        <v>1851</v>
      </c>
      <c r="D1827" s="20" t="s">
        <v>870</v>
      </c>
      <c r="E1827" s="20" t="s">
        <v>30</v>
      </c>
      <c r="F1827" s="20" t="s">
        <v>870</v>
      </c>
      <c r="G1827" s="20" t="s">
        <v>30</v>
      </c>
      <c r="H1827" s="73"/>
      <c r="I1827" s="73" t="s">
        <v>265</v>
      </c>
      <c r="J1827" s="20" t="s">
        <v>266</v>
      </c>
      <c r="K1827" s="73">
        <v>2017</v>
      </c>
      <c r="L1827" s="75">
        <v>43070</v>
      </c>
      <c r="M1827" s="75">
        <v>43160</v>
      </c>
      <c r="N1827" s="73"/>
      <c r="O1827" s="73"/>
      <c r="P1827" s="73"/>
      <c r="Q1827" s="111"/>
    </row>
    <row r="1828" spans="2:17" s="77" customFormat="1">
      <c r="B1828" s="124">
        <v>893</v>
      </c>
      <c r="C1828" s="20" t="s">
        <v>1851</v>
      </c>
      <c r="D1828" s="20" t="s">
        <v>870</v>
      </c>
      <c r="E1828" s="20" t="s">
        <v>30</v>
      </c>
      <c r="F1828" s="20" t="s">
        <v>870</v>
      </c>
      <c r="G1828" s="20" t="s">
        <v>30</v>
      </c>
      <c r="H1828" s="73"/>
      <c r="I1828" s="73" t="s">
        <v>70</v>
      </c>
      <c r="J1828" s="20" t="s">
        <v>215</v>
      </c>
      <c r="K1828" s="73">
        <v>2017</v>
      </c>
      <c r="L1828" s="75">
        <v>43070</v>
      </c>
      <c r="M1828" s="75">
        <v>43160</v>
      </c>
      <c r="N1828" s="73"/>
      <c r="O1828" s="73"/>
      <c r="P1828" s="73"/>
      <c r="Q1828" s="111"/>
    </row>
    <row r="1829" spans="2:17" s="77" customFormat="1">
      <c r="B1829" s="124">
        <v>894</v>
      </c>
      <c r="C1829" s="20" t="s">
        <v>1851</v>
      </c>
      <c r="D1829" s="20" t="s">
        <v>870</v>
      </c>
      <c r="E1829" s="20" t="s">
        <v>30</v>
      </c>
      <c r="F1829" s="20" t="s">
        <v>870</v>
      </c>
      <c r="G1829" s="20" t="s">
        <v>30</v>
      </c>
      <c r="H1829" s="73"/>
      <c r="I1829" s="73" t="s">
        <v>265</v>
      </c>
      <c r="J1829" s="20" t="s">
        <v>270</v>
      </c>
      <c r="K1829" s="73">
        <v>2017</v>
      </c>
      <c r="L1829" s="75">
        <v>43070</v>
      </c>
      <c r="M1829" s="75">
        <v>43160</v>
      </c>
      <c r="N1829" s="73"/>
      <c r="O1829" s="73"/>
      <c r="P1829" s="20"/>
      <c r="Q1829" s="111"/>
    </row>
    <row r="1830" spans="2:17" s="77" customFormat="1">
      <c r="B1830" s="124">
        <v>895</v>
      </c>
      <c r="C1830" s="20" t="s">
        <v>1851</v>
      </c>
      <c r="D1830" s="20" t="s">
        <v>870</v>
      </c>
      <c r="E1830" s="20" t="s">
        <v>30</v>
      </c>
      <c r="F1830" s="20" t="s">
        <v>870</v>
      </c>
      <c r="G1830" s="20" t="s">
        <v>30</v>
      </c>
      <c r="H1830" s="74" t="s">
        <v>1854</v>
      </c>
      <c r="I1830" s="73" t="s">
        <v>60</v>
      </c>
      <c r="J1830" s="20" t="s">
        <v>60</v>
      </c>
      <c r="K1830" s="73">
        <v>2018</v>
      </c>
      <c r="L1830" s="75">
        <v>43405</v>
      </c>
      <c r="M1830" s="75">
        <v>43160</v>
      </c>
      <c r="N1830" s="73"/>
      <c r="O1830" s="73" t="s">
        <v>181</v>
      </c>
      <c r="P1830" s="73" t="s">
        <v>1603</v>
      </c>
      <c r="Q1830" s="111" t="s">
        <v>1855</v>
      </c>
    </row>
    <row r="1831" spans="2:17" s="77" customFormat="1">
      <c r="B1831" s="124">
        <v>896</v>
      </c>
      <c r="C1831" s="20" t="s">
        <v>1851</v>
      </c>
      <c r="D1831" s="20" t="s">
        <v>870</v>
      </c>
      <c r="E1831" s="20" t="s">
        <v>30</v>
      </c>
      <c r="F1831" s="20" t="s">
        <v>870</v>
      </c>
      <c r="G1831" s="20" t="s">
        <v>30</v>
      </c>
      <c r="H1831" s="73"/>
      <c r="I1831" s="73" t="s">
        <v>51</v>
      </c>
      <c r="J1831" s="20" t="s">
        <v>136</v>
      </c>
      <c r="K1831" s="73">
        <v>2018</v>
      </c>
      <c r="L1831" s="75">
        <v>43435</v>
      </c>
      <c r="M1831" s="75">
        <v>43160</v>
      </c>
      <c r="N1831" s="73"/>
      <c r="O1831" s="73"/>
      <c r="P1831" s="73"/>
      <c r="Q1831" s="111" t="s">
        <v>1856</v>
      </c>
    </row>
    <row r="1832" spans="2:17" s="77" customFormat="1">
      <c r="B1832" s="124">
        <v>897</v>
      </c>
      <c r="C1832" s="20" t="s">
        <v>1851</v>
      </c>
      <c r="D1832" s="20" t="s">
        <v>870</v>
      </c>
      <c r="E1832" s="20" t="s">
        <v>30</v>
      </c>
      <c r="F1832" s="20" t="s">
        <v>870</v>
      </c>
      <c r="G1832" s="20" t="s">
        <v>30</v>
      </c>
      <c r="H1832" s="73"/>
      <c r="I1832" s="74" t="s">
        <v>168</v>
      </c>
      <c r="J1832" s="39" t="s">
        <v>106</v>
      </c>
      <c r="K1832" s="73">
        <v>2019</v>
      </c>
      <c r="L1832" s="75">
        <v>43678</v>
      </c>
      <c r="M1832" s="75">
        <v>44136</v>
      </c>
      <c r="N1832" s="73"/>
      <c r="O1832" s="73" t="s">
        <v>61</v>
      </c>
      <c r="P1832" s="73" t="s">
        <v>351</v>
      </c>
      <c r="Q1832" s="111" t="s">
        <v>1857</v>
      </c>
    </row>
    <row r="1833" spans="2:17" s="77" customFormat="1">
      <c r="B1833" s="124">
        <v>898</v>
      </c>
      <c r="C1833" s="20" t="s">
        <v>1858</v>
      </c>
      <c r="D1833" s="20" t="s">
        <v>1859</v>
      </c>
      <c r="E1833" s="20" t="s">
        <v>30</v>
      </c>
      <c r="F1833" s="20" t="s">
        <v>1860</v>
      </c>
      <c r="G1833" s="20" t="s">
        <v>26</v>
      </c>
      <c r="H1833" s="73"/>
      <c r="I1833" s="74" t="s">
        <v>51</v>
      </c>
      <c r="J1833" s="20" t="s">
        <v>78</v>
      </c>
      <c r="K1833" s="73">
        <v>2016</v>
      </c>
      <c r="L1833" s="75">
        <v>42401</v>
      </c>
      <c r="M1833" s="75">
        <v>42401</v>
      </c>
      <c r="N1833" s="73"/>
      <c r="O1833" s="73" t="s">
        <v>64</v>
      </c>
      <c r="P1833" s="73" t="s">
        <v>1078</v>
      </c>
      <c r="Q1833" s="111" t="s">
        <v>1861</v>
      </c>
    </row>
    <row r="1834" spans="2:17" s="77" customFormat="1">
      <c r="B1834" s="124">
        <v>898</v>
      </c>
      <c r="C1834" s="20" t="s">
        <v>1858</v>
      </c>
      <c r="D1834" s="20" t="s">
        <v>1859</v>
      </c>
      <c r="E1834" s="20" t="s">
        <v>30</v>
      </c>
      <c r="F1834" s="20" t="s">
        <v>1860</v>
      </c>
      <c r="G1834" s="20" t="s">
        <v>26</v>
      </c>
      <c r="H1834" s="73"/>
      <c r="I1834" s="74" t="s">
        <v>51</v>
      </c>
      <c r="J1834" s="20" t="s">
        <v>106</v>
      </c>
      <c r="K1834" s="73">
        <v>2016</v>
      </c>
      <c r="L1834" s="75">
        <v>42401</v>
      </c>
      <c r="M1834" s="75">
        <v>42401</v>
      </c>
      <c r="N1834" s="73"/>
      <c r="O1834" s="73" t="s">
        <v>64</v>
      </c>
      <c r="P1834" s="73" t="s">
        <v>566</v>
      </c>
      <c r="Q1834" s="111"/>
    </row>
    <row r="1835" spans="2:17" s="77" customFormat="1">
      <c r="B1835" s="124">
        <v>898</v>
      </c>
      <c r="C1835" s="20" t="s">
        <v>1858</v>
      </c>
      <c r="D1835" s="20" t="s">
        <v>1859</v>
      </c>
      <c r="E1835" s="20" t="s">
        <v>30</v>
      </c>
      <c r="F1835" s="20" t="s">
        <v>1860</v>
      </c>
      <c r="G1835" s="20" t="s">
        <v>26</v>
      </c>
      <c r="H1835" s="73"/>
      <c r="I1835" s="74" t="s">
        <v>51</v>
      </c>
      <c r="J1835" s="20" t="s">
        <v>119</v>
      </c>
      <c r="K1835" s="73">
        <v>2016</v>
      </c>
      <c r="L1835" s="75">
        <v>42401</v>
      </c>
      <c r="M1835" s="75">
        <v>42401</v>
      </c>
      <c r="N1835" s="73"/>
      <c r="O1835" s="73" t="s">
        <v>64</v>
      </c>
      <c r="P1835" s="73" t="s">
        <v>114</v>
      </c>
      <c r="Q1835" s="111"/>
    </row>
    <row r="1836" spans="2:17" s="77" customFormat="1">
      <c r="B1836" s="124">
        <v>899</v>
      </c>
      <c r="C1836" s="20" t="s">
        <v>1858</v>
      </c>
      <c r="D1836" s="20" t="s">
        <v>1859</v>
      </c>
      <c r="E1836" s="20" t="s">
        <v>30</v>
      </c>
      <c r="F1836" s="20" t="s">
        <v>1862</v>
      </c>
      <c r="G1836" s="20" t="s">
        <v>22</v>
      </c>
      <c r="H1836" s="73"/>
      <c r="I1836" s="73" t="s">
        <v>51</v>
      </c>
      <c r="J1836" s="20" t="s">
        <v>78</v>
      </c>
      <c r="K1836" s="73">
        <v>2018</v>
      </c>
      <c r="L1836" s="75">
        <v>43435</v>
      </c>
      <c r="M1836" s="75">
        <v>42767</v>
      </c>
      <c r="N1836" s="73"/>
      <c r="O1836" s="73" t="s">
        <v>441</v>
      </c>
      <c r="P1836" s="73" t="s">
        <v>735</v>
      </c>
      <c r="Q1836" s="111"/>
    </row>
    <row r="1837" spans="2:17" s="77" customFormat="1">
      <c r="B1837" s="124">
        <v>899</v>
      </c>
      <c r="C1837" s="20" t="s">
        <v>1858</v>
      </c>
      <c r="D1837" s="20" t="s">
        <v>1859</v>
      </c>
      <c r="E1837" s="20" t="s">
        <v>30</v>
      </c>
      <c r="F1837" s="20" t="s">
        <v>1863</v>
      </c>
      <c r="G1837" s="20" t="s">
        <v>26</v>
      </c>
      <c r="H1837" s="73"/>
      <c r="I1837" s="73" t="s">
        <v>51</v>
      </c>
      <c r="J1837" s="20" t="s">
        <v>78</v>
      </c>
      <c r="K1837" s="73">
        <v>2018</v>
      </c>
      <c r="L1837" s="75">
        <v>43435</v>
      </c>
      <c r="M1837" s="75">
        <v>42767</v>
      </c>
      <c r="N1837" s="73"/>
      <c r="O1837" s="73" t="s">
        <v>441</v>
      </c>
      <c r="P1837" s="73" t="s">
        <v>735</v>
      </c>
      <c r="Q1837" s="111"/>
    </row>
    <row r="1838" spans="2:17" s="77" customFormat="1">
      <c r="B1838" s="124">
        <v>899</v>
      </c>
      <c r="C1838" s="20" t="s">
        <v>1858</v>
      </c>
      <c r="D1838" s="20" t="s">
        <v>1859</v>
      </c>
      <c r="E1838" s="20" t="s">
        <v>30</v>
      </c>
      <c r="F1838" s="20" t="s">
        <v>1864</v>
      </c>
      <c r="G1838" s="20" t="s">
        <v>30</v>
      </c>
      <c r="H1838" s="73"/>
      <c r="I1838" s="73" t="s">
        <v>51</v>
      </c>
      <c r="J1838" s="20" t="s">
        <v>78</v>
      </c>
      <c r="K1838" s="73">
        <v>2018</v>
      </c>
      <c r="L1838" s="75">
        <v>43435</v>
      </c>
      <c r="M1838" s="75">
        <v>42767</v>
      </c>
      <c r="N1838" s="73"/>
      <c r="O1838" s="73" t="s">
        <v>441</v>
      </c>
      <c r="P1838" s="73" t="s">
        <v>735</v>
      </c>
      <c r="Q1838" s="111" t="s">
        <v>1865</v>
      </c>
    </row>
    <row r="1839" spans="2:17" s="77" customFormat="1">
      <c r="B1839" s="124">
        <v>900</v>
      </c>
      <c r="C1839" s="39" t="s">
        <v>1866</v>
      </c>
      <c r="D1839" s="39" t="s">
        <v>870</v>
      </c>
      <c r="E1839" s="39" t="s">
        <v>30</v>
      </c>
      <c r="F1839" s="39" t="s">
        <v>870</v>
      </c>
      <c r="G1839" s="39" t="s">
        <v>30</v>
      </c>
      <c r="H1839" s="73"/>
      <c r="I1839" s="74" t="s">
        <v>70</v>
      </c>
      <c r="J1839" s="74" t="s">
        <v>71</v>
      </c>
      <c r="K1839" s="73">
        <v>2022</v>
      </c>
      <c r="L1839" s="75">
        <v>44682</v>
      </c>
      <c r="M1839" s="75">
        <v>43922</v>
      </c>
      <c r="N1839" s="73"/>
      <c r="O1839" s="73" t="s">
        <v>443</v>
      </c>
      <c r="P1839" s="73"/>
      <c r="Q1839" s="111" t="s">
        <v>1867</v>
      </c>
    </row>
    <row r="1840" spans="2:17" s="77" customFormat="1">
      <c r="B1840" s="124">
        <v>900</v>
      </c>
      <c r="C1840" s="39" t="s">
        <v>1866</v>
      </c>
      <c r="D1840" s="39" t="s">
        <v>870</v>
      </c>
      <c r="E1840" s="39" t="s">
        <v>30</v>
      </c>
      <c r="F1840" s="39" t="s">
        <v>870</v>
      </c>
      <c r="G1840" s="39" t="s">
        <v>30</v>
      </c>
      <c r="H1840" s="73"/>
      <c r="I1840" s="74" t="s">
        <v>70</v>
      </c>
      <c r="J1840" s="74" t="s">
        <v>76</v>
      </c>
      <c r="K1840" s="73">
        <v>2022</v>
      </c>
      <c r="L1840" s="75">
        <v>44682</v>
      </c>
      <c r="M1840" s="75">
        <v>43922</v>
      </c>
      <c r="N1840" s="73"/>
      <c r="O1840" s="73" t="s">
        <v>443</v>
      </c>
      <c r="P1840" s="73"/>
      <c r="Q1840" s="111"/>
    </row>
    <row r="1841" spans="2:17" s="77" customFormat="1">
      <c r="B1841" s="124">
        <v>900</v>
      </c>
      <c r="C1841" s="39" t="s">
        <v>1866</v>
      </c>
      <c r="D1841" s="39" t="s">
        <v>870</v>
      </c>
      <c r="E1841" s="39" t="s">
        <v>30</v>
      </c>
      <c r="F1841" s="39" t="s">
        <v>870</v>
      </c>
      <c r="G1841" s="39" t="s">
        <v>30</v>
      </c>
      <c r="H1841" s="73"/>
      <c r="I1841" s="74" t="s">
        <v>70</v>
      </c>
      <c r="J1841" s="74" t="s">
        <v>77</v>
      </c>
      <c r="K1841" s="73">
        <v>2022</v>
      </c>
      <c r="L1841" s="75">
        <v>44682</v>
      </c>
      <c r="M1841" s="75">
        <v>43922</v>
      </c>
      <c r="N1841" s="73"/>
      <c r="O1841" s="73" t="s">
        <v>443</v>
      </c>
      <c r="P1841" s="73"/>
      <c r="Q1841" s="111"/>
    </row>
    <row r="1842" spans="2:17" s="77" customFormat="1">
      <c r="B1842" s="124">
        <v>900</v>
      </c>
      <c r="C1842" s="39" t="s">
        <v>1866</v>
      </c>
      <c r="D1842" s="39" t="s">
        <v>870</v>
      </c>
      <c r="E1842" s="39" t="s">
        <v>30</v>
      </c>
      <c r="F1842" s="39" t="s">
        <v>870</v>
      </c>
      <c r="G1842" s="39" t="s">
        <v>30</v>
      </c>
      <c r="H1842" s="73"/>
      <c r="I1842" s="74" t="s">
        <v>70</v>
      </c>
      <c r="J1842" s="39" t="s">
        <v>79</v>
      </c>
      <c r="K1842" s="73">
        <v>2022</v>
      </c>
      <c r="L1842" s="75">
        <v>44682</v>
      </c>
      <c r="M1842" s="75">
        <v>43922</v>
      </c>
      <c r="N1842" s="73"/>
      <c r="O1842" s="73" t="s">
        <v>443</v>
      </c>
      <c r="P1842" s="73"/>
      <c r="Q1842" s="111"/>
    </row>
    <row r="1843" spans="2:17" s="77" customFormat="1">
      <c r="B1843" s="124">
        <v>901</v>
      </c>
      <c r="C1843" s="39" t="s">
        <v>1866</v>
      </c>
      <c r="D1843" s="39" t="s">
        <v>870</v>
      </c>
      <c r="E1843" s="39" t="s">
        <v>30</v>
      </c>
      <c r="F1843" s="39" t="s">
        <v>870</v>
      </c>
      <c r="G1843" s="39" t="s">
        <v>30</v>
      </c>
      <c r="H1843" s="73"/>
      <c r="I1843" s="74" t="s">
        <v>70</v>
      </c>
      <c r="J1843" s="74" t="s">
        <v>71</v>
      </c>
      <c r="K1843" s="73">
        <v>2022</v>
      </c>
      <c r="L1843" s="75">
        <v>44682</v>
      </c>
      <c r="M1843" s="75">
        <v>43983</v>
      </c>
      <c r="N1843" s="73"/>
      <c r="O1843" s="73" t="s">
        <v>212</v>
      </c>
      <c r="P1843" s="73"/>
      <c r="Q1843" s="107" t="s">
        <v>1868</v>
      </c>
    </row>
    <row r="1844" spans="2:17" s="77" customFormat="1">
      <c r="B1844" s="124">
        <v>901</v>
      </c>
      <c r="C1844" s="39" t="s">
        <v>1866</v>
      </c>
      <c r="D1844" s="39" t="s">
        <v>870</v>
      </c>
      <c r="E1844" s="39" t="s">
        <v>30</v>
      </c>
      <c r="F1844" s="39" t="s">
        <v>870</v>
      </c>
      <c r="G1844" s="39" t="s">
        <v>30</v>
      </c>
      <c r="H1844" s="73"/>
      <c r="I1844" s="74" t="s">
        <v>70</v>
      </c>
      <c r="J1844" s="74" t="s">
        <v>76</v>
      </c>
      <c r="K1844" s="73">
        <v>2022</v>
      </c>
      <c r="L1844" s="75">
        <v>44682</v>
      </c>
      <c r="M1844" s="75">
        <v>43983</v>
      </c>
      <c r="N1844" s="73"/>
      <c r="O1844" s="73" t="s">
        <v>212</v>
      </c>
      <c r="P1844" s="73"/>
      <c r="Q1844" s="107" t="s">
        <v>682</v>
      </c>
    </row>
    <row r="1845" spans="2:17" s="77" customFormat="1">
      <c r="B1845" s="124">
        <v>901</v>
      </c>
      <c r="C1845" s="39" t="s">
        <v>1866</v>
      </c>
      <c r="D1845" s="39" t="s">
        <v>870</v>
      </c>
      <c r="E1845" s="39" t="s">
        <v>30</v>
      </c>
      <c r="F1845" s="39" t="s">
        <v>870</v>
      </c>
      <c r="G1845" s="39" t="s">
        <v>30</v>
      </c>
      <c r="H1845" s="73"/>
      <c r="I1845" s="74" t="s">
        <v>70</v>
      </c>
      <c r="J1845" s="74" t="s">
        <v>77</v>
      </c>
      <c r="K1845" s="73">
        <v>2022</v>
      </c>
      <c r="L1845" s="75">
        <v>44682</v>
      </c>
      <c r="M1845" s="75">
        <v>43983</v>
      </c>
      <c r="N1845" s="73"/>
      <c r="O1845" s="73" t="s">
        <v>212</v>
      </c>
      <c r="P1845" s="73"/>
      <c r="Q1845" s="107" t="s">
        <v>682</v>
      </c>
    </row>
    <row r="1846" spans="2:17" s="77" customFormat="1">
      <c r="B1846" s="124">
        <v>901</v>
      </c>
      <c r="C1846" s="39" t="s">
        <v>1866</v>
      </c>
      <c r="D1846" s="39" t="s">
        <v>870</v>
      </c>
      <c r="E1846" s="39" t="s">
        <v>30</v>
      </c>
      <c r="F1846" s="39" t="s">
        <v>870</v>
      </c>
      <c r="G1846" s="39" t="s">
        <v>30</v>
      </c>
      <c r="H1846" s="73"/>
      <c r="I1846" s="74" t="s">
        <v>70</v>
      </c>
      <c r="J1846" s="39" t="s">
        <v>79</v>
      </c>
      <c r="K1846" s="73">
        <v>2022</v>
      </c>
      <c r="L1846" s="75">
        <v>44682</v>
      </c>
      <c r="M1846" s="75">
        <v>43983</v>
      </c>
      <c r="N1846" s="73"/>
      <c r="O1846" s="73" t="s">
        <v>212</v>
      </c>
      <c r="P1846" s="73"/>
      <c r="Q1846" s="107" t="s">
        <v>682</v>
      </c>
    </row>
    <row r="1847" spans="2:17" s="77" customFormat="1">
      <c r="B1847" s="124">
        <v>902</v>
      </c>
      <c r="C1847" s="39" t="s">
        <v>1866</v>
      </c>
      <c r="D1847" s="39" t="s">
        <v>870</v>
      </c>
      <c r="E1847" s="39" t="s">
        <v>30</v>
      </c>
      <c r="F1847" s="39" t="s">
        <v>870</v>
      </c>
      <c r="G1847" s="39" t="s">
        <v>30</v>
      </c>
      <c r="H1847" s="73"/>
      <c r="I1847" s="74" t="s">
        <v>180</v>
      </c>
      <c r="J1847" s="73" t="s">
        <v>226</v>
      </c>
      <c r="K1847" s="73">
        <v>2022</v>
      </c>
      <c r="L1847" s="75">
        <v>44682</v>
      </c>
      <c r="M1847" s="75">
        <v>44013</v>
      </c>
      <c r="N1847" s="73"/>
      <c r="O1847" s="73" t="s">
        <v>181</v>
      </c>
      <c r="P1847" s="74" t="s">
        <v>1869</v>
      </c>
      <c r="Q1847" s="111"/>
    </row>
    <row r="1848" spans="2:17" s="77" customFormat="1">
      <c r="B1848" s="124">
        <v>902</v>
      </c>
      <c r="C1848" s="39" t="s">
        <v>1866</v>
      </c>
      <c r="D1848" s="39" t="s">
        <v>870</v>
      </c>
      <c r="E1848" s="39" t="s">
        <v>30</v>
      </c>
      <c r="F1848" s="39" t="s">
        <v>870</v>
      </c>
      <c r="G1848" s="39" t="s">
        <v>30</v>
      </c>
      <c r="H1848" s="73"/>
      <c r="I1848" s="74" t="s">
        <v>180</v>
      </c>
      <c r="J1848" s="20" t="s">
        <v>837</v>
      </c>
      <c r="K1848" s="73">
        <v>2022</v>
      </c>
      <c r="L1848" s="75">
        <v>44682</v>
      </c>
      <c r="M1848" s="75">
        <v>44013</v>
      </c>
      <c r="N1848" s="73"/>
      <c r="O1848" s="73" t="s">
        <v>181</v>
      </c>
      <c r="P1848" s="74" t="s">
        <v>1870</v>
      </c>
      <c r="Q1848" s="111"/>
    </row>
    <row r="1849" spans="2:17" s="77" customFormat="1">
      <c r="B1849" s="124">
        <v>902</v>
      </c>
      <c r="C1849" s="39" t="s">
        <v>1866</v>
      </c>
      <c r="D1849" s="39" t="s">
        <v>870</v>
      </c>
      <c r="E1849" s="39" t="s">
        <v>30</v>
      </c>
      <c r="F1849" s="39" t="s">
        <v>870</v>
      </c>
      <c r="G1849" s="39" t="s">
        <v>30</v>
      </c>
      <c r="H1849" s="73"/>
      <c r="I1849" s="74" t="s">
        <v>180</v>
      </c>
      <c r="J1849" s="39" t="s">
        <v>106</v>
      </c>
      <c r="K1849" s="73">
        <v>2022</v>
      </c>
      <c r="L1849" s="75">
        <v>44682</v>
      </c>
      <c r="M1849" s="75">
        <v>44013</v>
      </c>
      <c r="N1849" s="73"/>
      <c r="O1849" s="73" t="s">
        <v>181</v>
      </c>
      <c r="P1849" s="73" t="s">
        <v>1871</v>
      </c>
      <c r="Q1849" s="111"/>
    </row>
    <row r="1850" spans="2:17" s="77" customFormat="1">
      <c r="B1850" s="124">
        <v>902</v>
      </c>
      <c r="C1850" s="39" t="s">
        <v>1866</v>
      </c>
      <c r="D1850" s="39" t="s">
        <v>870</v>
      </c>
      <c r="E1850" s="39" t="s">
        <v>30</v>
      </c>
      <c r="F1850" s="39" t="s">
        <v>870</v>
      </c>
      <c r="G1850" s="39" t="s">
        <v>30</v>
      </c>
      <c r="H1850" s="73"/>
      <c r="I1850" s="74" t="s">
        <v>180</v>
      </c>
      <c r="J1850" s="73" t="s">
        <v>96</v>
      </c>
      <c r="K1850" s="73">
        <v>2022</v>
      </c>
      <c r="L1850" s="75">
        <v>44682</v>
      </c>
      <c r="M1850" s="75">
        <v>44013</v>
      </c>
      <c r="N1850" s="73"/>
      <c r="O1850" s="73" t="s">
        <v>181</v>
      </c>
      <c r="P1850" s="73" t="s">
        <v>1502</v>
      </c>
      <c r="Q1850" s="111" t="s">
        <v>1872</v>
      </c>
    </row>
    <row r="1851" spans="2:17" s="77" customFormat="1">
      <c r="B1851" s="124">
        <v>902</v>
      </c>
      <c r="C1851" s="39" t="s">
        <v>1866</v>
      </c>
      <c r="D1851" s="39" t="s">
        <v>870</v>
      </c>
      <c r="E1851" s="39" t="s">
        <v>30</v>
      </c>
      <c r="F1851" s="39" t="s">
        <v>870</v>
      </c>
      <c r="G1851" s="39" t="s">
        <v>30</v>
      </c>
      <c r="H1851" s="73"/>
      <c r="I1851" s="74" t="s">
        <v>180</v>
      </c>
      <c r="J1851" s="39" t="s">
        <v>96</v>
      </c>
      <c r="K1851" s="73">
        <v>2022</v>
      </c>
      <c r="L1851" s="75">
        <v>44682</v>
      </c>
      <c r="M1851" s="75">
        <v>44013</v>
      </c>
      <c r="N1851" s="73"/>
      <c r="O1851" s="73" t="s">
        <v>181</v>
      </c>
      <c r="P1851" s="74" t="s">
        <v>1873</v>
      </c>
      <c r="Q1851" s="111"/>
    </row>
    <row r="1852" spans="2:17" s="77" customFormat="1">
      <c r="B1852" s="124">
        <v>903</v>
      </c>
      <c r="C1852" s="39" t="s">
        <v>1866</v>
      </c>
      <c r="D1852" s="39" t="s">
        <v>870</v>
      </c>
      <c r="E1852" s="39" t="s">
        <v>30</v>
      </c>
      <c r="F1852" s="39" t="s">
        <v>870</v>
      </c>
      <c r="G1852" s="39" t="s">
        <v>30</v>
      </c>
      <c r="H1852" s="73"/>
      <c r="I1852" s="74" t="s">
        <v>180</v>
      </c>
      <c r="J1852" s="39" t="s">
        <v>96</v>
      </c>
      <c r="K1852" s="73">
        <v>2022</v>
      </c>
      <c r="L1852" s="75">
        <v>44682</v>
      </c>
      <c r="M1852" s="75">
        <v>44136</v>
      </c>
      <c r="N1852" s="73"/>
      <c r="O1852" s="73" t="s">
        <v>234</v>
      </c>
      <c r="P1852" s="73" t="s">
        <v>1874</v>
      </c>
      <c r="Q1852" s="111" t="s">
        <v>1875</v>
      </c>
    </row>
    <row r="1853" spans="2:17" s="77" customFormat="1">
      <c r="B1853" s="124">
        <v>904</v>
      </c>
      <c r="C1853" s="39" t="s">
        <v>1866</v>
      </c>
      <c r="D1853" s="39" t="s">
        <v>870</v>
      </c>
      <c r="E1853" s="39" t="s">
        <v>30</v>
      </c>
      <c r="F1853" s="39" t="s">
        <v>870</v>
      </c>
      <c r="G1853" s="39" t="s">
        <v>30</v>
      </c>
      <c r="H1853" s="73"/>
      <c r="I1853" s="74" t="s">
        <v>51</v>
      </c>
      <c r="J1853" s="39" t="s">
        <v>141</v>
      </c>
      <c r="K1853" s="73">
        <v>2022</v>
      </c>
      <c r="L1853" s="75">
        <v>44682</v>
      </c>
      <c r="M1853" s="75">
        <v>44075</v>
      </c>
      <c r="N1853" s="73"/>
      <c r="O1853" s="73" t="s">
        <v>93</v>
      </c>
      <c r="P1853" s="73" t="s">
        <v>1876</v>
      </c>
      <c r="Q1853" s="111"/>
    </row>
    <row r="1854" spans="2:17" s="77" customFormat="1">
      <c r="B1854" s="124">
        <v>904</v>
      </c>
      <c r="C1854" s="39" t="s">
        <v>1866</v>
      </c>
      <c r="D1854" s="39" t="s">
        <v>870</v>
      </c>
      <c r="E1854" s="39" t="s">
        <v>30</v>
      </c>
      <c r="F1854" s="39" t="s">
        <v>870</v>
      </c>
      <c r="G1854" s="39" t="s">
        <v>30</v>
      </c>
      <c r="H1854" s="73"/>
      <c r="I1854" s="74" t="s">
        <v>51</v>
      </c>
      <c r="J1854" s="39" t="s">
        <v>78</v>
      </c>
      <c r="K1854" s="73">
        <v>2022</v>
      </c>
      <c r="L1854" s="75">
        <v>44682</v>
      </c>
      <c r="M1854" s="75">
        <v>44075</v>
      </c>
      <c r="N1854" s="73"/>
      <c r="O1854" s="73" t="s">
        <v>93</v>
      </c>
      <c r="P1854" s="73" t="s">
        <v>447</v>
      </c>
      <c r="Q1854" s="111" t="s">
        <v>1877</v>
      </c>
    </row>
    <row r="1855" spans="2:17" s="77" customFormat="1">
      <c r="B1855" s="124">
        <v>904</v>
      </c>
      <c r="C1855" s="39" t="s">
        <v>1866</v>
      </c>
      <c r="D1855" s="39" t="s">
        <v>870</v>
      </c>
      <c r="E1855" s="39" t="s">
        <v>30</v>
      </c>
      <c r="F1855" s="39" t="s">
        <v>870</v>
      </c>
      <c r="G1855" s="39" t="s">
        <v>30</v>
      </c>
      <c r="H1855" s="73"/>
      <c r="I1855" s="74" t="s">
        <v>51</v>
      </c>
      <c r="J1855" s="39" t="s">
        <v>186</v>
      </c>
      <c r="K1855" s="73">
        <v>2022</v>
      </c>
      <c r="L1855" s="75">
        <v>44682</v>
      </c>
      <c r="M1855" s="75">
        <v>44075</v>
      </c>
      <c r="N1855" s="73"/>
      <c r="O1855" s="73" t="s">
        <v>93</v>
      </c>
      <c r="P1855" s="73" t="s">
        <v>776</v>
      </c>
      <c r="Q1855" s="111"/>
    </row>
    <row r="1856" spans="2:17" s="77" customFormat="1">
      <c r="B1856" s="124">
        <v>904</v>
      </c>
      <c r="C1856" s="39" t="s">
        <v>1866</v>
      </c>
      <c r="D1856" s="39" t="s">
        <v>870</v>
      </c>
      <c r="E1856" s="39" t="s">
        <v>30</v>
      </c>
      <c r="F1856" s="39" t="s">
        <v>870</v>
      </c>
      <c r="G1856" s="39" t="s">
        <v>30</v>
      </c>
      <c r="H1856" s="73"/>
      <c r="I1856" s="74" t="s">
        <v>51</v>
      </c>
      <c r="J1856" s="39" t="s">
        <v>92</v>
      </c>
      <c r="K1856" s="73">
        <v>2022</v>
      </c>
      <c r="L1856" s="75">
        <v>44682</v>
      </c>
      <c r="M1856" s="75">
        <v>44075</v>
      </c>
      <c r="N1856" s="73"/>
      <c r="O1856" s="73" t="s">
        <v>93</v>
      </c>
      <c r="P1856" s="73" t="s">
        <v>1878</v>
      </c>
      <c r="Q1856" s="111"/>
    </row>
    <row r="1857" spans="2:17" s="77" customFormat="1">
      <c r="B1857" s="124">
        <v>904</v>
      </c>
      <c r="C1857" s="39" t="s">
        <v>1866</v>
      </c>
      <c r="D1857" s="39" t="s">
        <v>870</v>
      </c>
      <c r="E1857" s="39" t="s">
        <v>30</v>
      </c>
      <c r="F1857" s="39" t="s">
        <v>870</v>
      </c>
      <c r="G1857" s="39" t="s">
        <v>30</v>
      </c>
      <c r="H1857" s="73"/>
      <c r="I1857" s="74" t="s">
        <v>51</v>
      </c>
      <c r="J1857" s="74" t="s">
        <v>115</v>
      </c>
      <c r="K1857" s="73">
        <v>2022</v>
      </c>
      <c r="L1857" s="75">
        <v>44682</v>
      </c>
      <c r="M1857" s="75">
        <v>44075</v>
      </c>
      <c r="N1857" s="73"/>
      <c r="O1857" s="73" t="s">
        <v>93</v>
      </c>
      <c r="P1857" s="73" t="s">
        <v>444</v>
      </c>
      <c r="Q1857" s="111"/>
    </row>
    <row r="1858" spans="2:17" s="77" customFormat="1">
      <c r="B1858" s="124">
        <v>905</v>
      </c>
      <c r="C1858" s="39" t="s">
        <v>1866</v>
      </c>
      <c r="D1858" s="39" t="s">
        <v>870</v>
      </c>
      <c r="E1858" s="39" t="s">
        <v>30</v>
      </c>
      <c r="F1858" s="39" t="s">
        <v>870</v>
      </c>
      <c r="G1858" s="39" t="s">
        <v>30</v>
      </c>
      <c r="H1858" s="74"/>
      <c r="I1858" s="74" t="s">
        <v>180</v>
      </c>
      <c r="J1858" s="73" t="s">
        <v>226</v>
      </c>
      <c r="K1858" s="73">
        <v>2022</v>
      </c>
      <c r="L1858" s="75">
        <v>44682</v>
      </c>
      <c r="M1858" s="75">
        <v>44287</v>
      </c>
      <c r="N1858" s="39"/>
      <c r="O1858" s="74" t="s">
        <v>389</v>
      </c>
      <c r="P1858" s="74" t="s">
        <v>1879</v>
      </c>
      <c r="Q1858" s="20"/>
    </row>
    <row r="1859" spans="2:17" s="77" customFormat="1">
      <c r="B1859" s="124">
        <v>905</v>
      </c>
      <c r="C1859" s="39" t="s">
        <v>1866</v>
      </c>
      <c r="D1859" s="39" t="s">
        <v>870</v>
      </c>
      <c r="E1859" s="39" t="s">
        <v>30</v>
      </c>
      <c r="F1859" s="39" t="s">
        <v>870</v>
      </c>
      <c r="G1859" s="39" t="s">
        <v>30</v>
      </c>
      <c r="H1859" s="74"/>
      <c r="I1859" s="74" t="s">
        <v>180</v>
      </c>
      <c r="J1859" s="74" t="s">
        <v>96</v>
      </c>
      <c r="K1859" s="73">
        <v>2022</v>
      </c>
      <c r="L1859" s="75">
        <v>44682</v>
      </c>
      <c r="M1859" s="75">
        <v>44287</v>
      </c>
      <c r="N1859" s="39"/>
      <c r="O1859" s="74" t="s">
        <v>389</v>
      </c>
      <c r="P1859" s="74" t="s">
        <v>1880</v>
      </c>
      <c r="Q1859" s="69"/>
    </row>
    <row r="1860" spans="2:17" s="77" customFormat="1">
      <c r="B1860" s="124">
        <v>905</v>
      </c>
      <c r="C1860" s="74" t="s">
        <v>1866</v>
      </c>
      <c r="D1860" s="39" t="s">
        <v>870</v>
      </c>
      <c r="E1860" s="39" t="s">
        <v>30</v>
      </c>
      <c r="F1860" s="39" t="s">
        <v>870</v>
      </c>
      <c r="G1860" s="39" t="s">
        <v>30</v>
      </c>
      <c r="H1860" s="74"/>
      <c r="I1860" s="74" t="s">
        <v>180</v>
      </c>
      <c r="J1860" s="74" t="s">
        <v>174</v>
      </c>
      <c r="K1860" s="73">
        <v>2022</v>
      </c>
      <c r="L1860" s="75">
        <v>44682</v>
      </c>
      <c r="M1860" s="75">
        <v>44287</v>
      </c>
      <c r="N1860" s="74"/>
      <c r="O1860" s="74" t="s">
        <v>389</v>
      </c>
      <c r="P1860" s="74" t="s">
        <v>1881</v>
      </c>
      <c r="Q1860" s="74" t="s">
        <v>1882</v>
      </c>
    </row>
    <row r="1861" spans="2:17" s="77" customFormat="1">
      <c r="B1861" s="124">
        <v>905</v>
      </c>
      <c r="C1861" s="39" t="s">
        <v>1866</v>
      </c>
      <c r="D1861" s="39" t="s">
        <v>870</v>
      </c>
      <c r="E1861" s="39" t="s">
        <v>30</v>
      </c>
      <c r="F1861" s="39" t="s">
        <v>870</v>
      </c>
      <c r="G1861" s="39" t="s">
        <v>30</v>
      </c>
      <c r="H1861" s="74"/>
      <c r="I1861" s="74" t="s">
        <v>180</v>
      </c>
      <c r="J1861" s="74" t="s">
        <v>587</v>
      </c>
      <c r="K1861" s="73">
        <v>2022</v>
      </c>
      <c r="L1861" s="75">
        <v>44682</v>
      </c>
      <c r="M1861" s="75">
        <v>44287</v>
      </c>
      <c r="N1861" s="39"/>
      <c r="O1861" s="74" t="s">
        <v>389</v>
      </c>
      <c r="P1861" s="73"/>
      <c r="Q1861" s="69"/>
    </row>
    <row r="1862" spans="2:17" s="77" customFormat="1">
      <c r="B1862" s="124">
        <v>906</v>
      </c>
      <c r="C1862" s="39" t="s">
        <v>1866</v>
      </c>
      <c r="D1862" s="39" t="s">
        <v>870</v>
      </c>
      <c r="E1862" s="39" t="s">
        <v>30</v>
      </c>
      <c r="F1862" s="39" t="s">
        <v>870</v>
      </c>
      <c r="G1862" s="39" t="s">
        <v>30</v>
      </c>
      <c r="H1862" s="74"/>
      <c r="I1862" s="74" t="s">
        <v>51</v>
      </c>
      <c r="J1862" s="74" t="s">
        <v>270</v>
      </c>
      <c r="K1862" s="73">
        <v>2022</v>
      </c>
      <c r="L1862" s="75">
        <v>44682</v>
      </c>
      <c r="M1862" s="75">
        <v>44287</v>
      </c>
      <c r="N1862" s="74"/>
      <c r="O1862" s="74" t="s">
        <v>804</v>
      </c>
      <c r="P1862" s="73"/>
      <c r="Q1862" s="74" t="s">
        <v>1883</v>
      </c>
    </row>
    <row r="1863" spans="2:17" s="77" customFormat="1">
      <c r="B1863" s="124">
        <v>907</v>
      </c>
      <c r="C1863" s="39" t="s">
        <v>1866</v>
      </c>
      <c r="D1863" s="39" t="s">
        <v>870</v>
      </c>
      <c r="E1863" s="39" t="s">
        <v>30</v>
      </c>
      <c r="F1863" s="39" t="s">
        <v>870</v>
      </c>
      <c r="G1863" s="39" t="s">
        <v>30</v>
      </c>
      <c r="H1863" s="74"/>
      <c r="I1863" s="74" t="s">
        <v>180</v>
      </c>
      <c r="J1863" s="39" t="s">
        <v>96</v>
      </c>
      <c r="K1863" s="73">
        <v>2022</v>
      </c>
      <c r="L1863" s="75">
        <v>44682</v>
      </c>
      <c r="M1863" s="75">
        <v>44348</v>
      </c>
      <c r="N1863" s="39"/>
      <c r="O1863" s="74" t="s">
        <v>588</v>
      </c>
      <c r="P1863" s="74" t="s">
        <v>1884</v>
      </c>
      <c r="Q1863" s="39" t="s">
        <v>1885</v>
      </c>
    </row>
    <row r="1864" spans="2:17" s="77" customFormat="1">
      <c r="B1864" s="124">
        <v>908</v>
      </c>
      <c r="C1864" s="39" t="s">
        <v>1866</v>
      </c>
      <c r="D1864" s="39" t="s">
        <v>870</v>
      </c>
      <c r="E1864" s="39" t="s">
        <v>30</v>
      </c>
      <c r="F1864" s="39" t="s">
        <v>870</v>
      </c>
      <c r="G1864" s="39" t="s">
        <v>30</v>
      </c>
      <c r="H1864" s="74"/>
      <c r="I1864" s="74" t="s">
        <v>168</v>
      </c>
      <c r="J1864" s="39" t="s">
        <v>272</v>
      </c>
      <c r="K1864" s="73">
        <v>2022</v>
      </c>
      <c r="L1864" s="75">
        <v>44682</v>
      </c>
      <c r="M1864" s="75">
        <v>44440</v>
      </c>
      <c r="N1864" s="39"/>
      <c r="O1864" s="74" t="s">
        <v>1344</v>
      </c>
      <c r="P1864" s="74" t="s">
        <v>1345</v>
      </c>
      <c r="Q1864" s="70" t="s">
        <v>1886</v>
      </c>
    </row>
    <row r="1865" spans="2:17" s="77" customFormat="1">
      <c r="B1865" s="124">
        <v>909</v>
      </c>
      <c r="C1865" s="39" t="s">
        <v>1866</v>
      </c>
      <c r="D1865" s="39" t="s">
        <v>870</v>
      </c>
      <c r="E1865" s="39" t="s">
        <v>30</v>
      </c>
      <c r="F1865" s="39" t="s">
        <v>870</v>
      </c>
      <c r="G1865" s="39" t="s">
        <v>30</v>
      </c>
      <c r="H1865" s="74"/>
      <c r="I1865" s="74" t="s">
        <v>176</v>
      </c>
      <c r="J1865" s="39" t="s">
        <v>215</v>
      </c>
      <c r="K1865" s="73">
        <v>2022</v>
      </c>
      <c r="L1865" s="75">
        <v>44682</v>
      </c>
      <c r="M1865" s="75">
        <v>44501</v>
      </c>
      <c r="N1865" s="39"/>
      <c r="O1865" s="74" t="s">
        <v>61</v>
      </c>
      <c r="P1865" s="74" t="s">
        <v>1887</v>
      </c>
      <c r="Q1865" s="69"/>
    </row>
    <row r="1866" spans="2:17" s="77" customFormat="1">
      <c r="B1866" s="124">
        <v>909</v>
      </c>
      <c r="C1866" s="39" t="s">
        <v>1866</v>
      </c>
      <c r="D1866" s="39" t="s">
        <v>870</v>
      </c>
      <c r="E1866" s="39" t="s">
        <v>30</v>
      </c>
      <c r="F1866" s="39" t="s">
        <v>870</v>
      </c>
      <c r="G1866" s="39" t="s">
        <v>30</v>
      </c>
      <c r="H1866" s="74"/>
      <c r="I1866" s="74" t="s">
        <v>176</v>
      </c>
      <c r="J1866" s="107" t="s">
        <v>108</v>
      </c>
      <c r="K1866" s="73">
        <v>2022</v>
      </c>
      <c r="L1866" s="75">
        <v>44682</v>
      </c>
      <c r="M1866" s="75">
        <v>44501</v>
      </c>
      <c r="N1866" s="39"/>
      <c r="O1866" s="74" t="s">
        <v>61</v>
      </c>
      <c r="P1866" s="74" t="s">
        <v>1888</v>
      </c>
      <c r="Q1866" s="70" t="s">
        <v>1889</v>
      </c>
    </row>
    <row r="1867" spans="2:17" s="77" customFormat="1">
      <c r="B1867" s="124">
        <v>909</v>
      </c>
      <c r="C1867" s="39" t="s">
        <v>1866</v>
      </c>
      <c r="D1867" s="39" t="s">
        <v>870</v>
      </c>
      <c r="E1867" s="39" t="s">
        <v>30</v>
      </c>
      <c r="F1867" s="39" t="s">
        <v>870</v>
      </c>
      <c r="G1867" s="39" t="s">
        <v>30</v>
      </c>
      <c r="H1867" s="74"/>
      <c r="I1867" s="74" t="s">
        <v>176</v>
      </c>
      <c r="J1867" s="39" t="s">
        <v>176</v>
      </c>
      <c r="K1867" s="73">
        <v>2022</v>
      </c>
      <c r="L1867" s="75">
        <v>44682</v>
      </c>
      <c r="M1867" s="75">
        <v>44501</v>
      </c>
      <c r="N1867" s="39"/>
      <c r="O1867" s="74" t="s">
        <v>61</v>
      </c>
      <c r="P1867" s="74" t="s">
        <v>568</v>
      </c>
      <c r="Q1867" s="69"/>
    </row>
    <row r="1868" spans="2:17" s="77" customFormat="1">
      <c r="B1868" s="124">
        <v>910</v>
      </c>
      <c r="C1868" s="39" t="s">
        <v>1866</v>
      </c>
      <c r="D1868" s="39" t="s">
        <v>870</v>
      </c>
      <c r="E1868" s="39" t="s">
        <v>30</v>
      </c>
      <c r="F1868" s="39" t="s">
        <v>870</v>
      </c>
      <c r="G1868" s="39" t="s">
        <v>30</v>
      </c>
      <c r="H1868" s="74"/>
      <c r="I1868" s="74" t="s">
        <v>51</v>
      </c>
      <c r="J1868" s="39" t="s">
        <v>2189</v>
      </c>
      <c r="K1868" s="73">
        <v>2022</v>
      </c>
      <c r="L1868" s="75">
        <v>44682</v>
      </c>
      <c r="M1868" s="75">
        <v>44317</v>
      </c>
      <c r="N1868" s="39"/>
      <c r="O1868" s="74" t="s">
        <v>508</v>
      </c>
      <c r="P1868" s="74"/>
      <c r="Q1868" s="69" t="s">
        <v>2203</v>
      </c>
    </row>
    <row r="1869" spans="2:17" s="77" customFormat="1">
      <c r="B1869" s="124">
        <v>910</v>
      </c>
      <c r="C1869" s="39" t="s">
        <v>1866</v>
      </c>
      <c r="D1869" s="39" t="s">
        <v>870</v>
      </c>
      <c r="E1869" s="39" t="s">
        <v>30</v>
      </c>
      <c r="F1869" s="39" t="s">
        <v>870</v>
      </c>
      <c r="G1869" s="39" t="s">
        <v>30</v>
      </c>
      <c r="H1869" s="74"/>
      <c r="I1869" s="74" t="s">
        <v>51</v>
      </c>
      <c r="J1869" s="39" t="s">
        <v>542</v>
      </c>
      <c r="K1869" s="73">
        <v>2022</v>
      </c>
      <c r="L1869" s="75">
        <v>44682</v>
      </c>
      <c r="M1869" s="75">
        <v>44317</v>
      </c>
      <c r="N1869" s="39"/>
      <c r="O1869" s="74" t="s">
        <v>508</v>
      </c>
      <c r="P1869" s="74"/>
      <c r="Q1869" s="69"/>
    </row>
    <row r="1870" spans="2:17" s="77" customFormat="1">
      <c r="B1870" s="124">
        <v>910</v>
      </c>
      <c r="C1870" s="39" t="s">
        <v>1866</v>
      </c>
      <c r="D1870" s="39" t="s">
        <v>870</v>
      </c>
      <c r="E1870" s="39" t="s">
        <v>30</v>
      </c>
      <c r="F1870" s="39" t="s">
        <v>870</v>
      </c>
      <c r="G1870" s="39" t="s">
        <v>30</v>
      </c>
      <c r="H1870" s="74"/>
      <c r="I1870" s="74" t="s">
        <v>51</v>
      </c>
      <c r="J1870" s="39" t="s">
        <v>1003</v>
      </c>
      <c r="K1870" s="73">
        <v>2022</v>
      </c>
      <c r="L1870" s="75">
        <v>44682</v>
      </c>
      <c r="M1870" s="75">
        <v>44317</v>
      </c>
      <c r="N1870" s="39"/>
      <c r="O1870" s="74" t="s">
        <v>508</v>
      </c>
      <c r="P1870" s="74"/>
      <c r="Q1870" s="69"/>
    </row>
    <row r="1871" spans="2:17" s="77" customFormat="1">
      <c r="B1871" s="124">
        <v>910</v>
      </c>
      <c r="C1871" s="39" t="s">
        <v>1866</v>
      </c>
      <c r="D1871" s="39" t="s">
        <v>870</v>
      </c>
      <c r="E1871" s="39" t="s">
        <v>30</v>
      </c>
      <c r="F1871" s="39" t="s">
        <v>870</v>
      </c>
      <c r="G1871" s="39" t="s">
        <v>30</v>
      </c>
      <c r="H1871" s="74"/>
      <c r="I1871" s="74" t="s">
        <v>51</v>
      </c>
      <c r="J1871" s="39" t="s">
        <v>1004</v>
      </c>
      <c r="K1871" s="73">
        <v>2022</v>
      </c>
      <c r="L1871" s="75">
        <v>44682</v>
      </c>
      <c r="M1871" s="75">
        <v>44317</v>
      </c>
      <c r="N1871" s="39"/>
      <c r="O1871" s="74" t="s">
        <v>508</v>
      </c>
      <c r="P1871" s="74"/>
      <c r="Q1871" s="69"/>
    </row>
    <row r="1872" spans="2:17" s="77" customFormat="1">
      <c r="B1872" s="124">
        <v>910</v>
      </c>
      <c r="C1872" s="39" t="s">
        <v>1866</v>
      </c>
      <c r="D1872" s="39" t="s">
        <v>870</v>
      </c>
      <c r="E1872" s="39" t="s">
        <v>30</v>
      </c>
      <c r="F1872" s="39" t="s">
        <v>870</v>
      </c>
      <c r="G1872" s="39" t="s">
        <v>30</v>
      </c>
      <c r="H1872" s="74"/>
      <c r="I1872" s="74" t="s">
        <v>51</v>
      </c>
      <c r="J1872" s="39" t="s">
        <v>507</v>
      </c>
      <c r="K1872" s="73">
        <v>2022</v>
      </c>
      <c r="L1872" s="75">
        <v>44682</v>
      </c>
      <c r="M1872" s="75">
        <v>44317</v>
      </c>
      <c r="N1872" s="39"/>
      <c r="O1872" s="74" t="s">
        <v>508</v>
      </c>
      <c r="P1872" s="74"/>
      <c r="Q1872" s="69"/>
    </row>
    <row r="1873" spans="2:17" s="77" customFormat="1">
      <c r="B1873" s="124">
        <v>910</v>
      </c>
      <c r="C1873" s="39" t="s">
        <v>1866</v>
      </c>
      <c r="D1873" s="39" t="s">
        <v>870</v>
      </c>
      <c r="E1873" s="39" t="s">
        <v>30</v>
      </c>
      <c r="F1873" s="39" t="s">
        <v>870</v>
      </c>
      <c r="G1873" s="39" t="s">
        <v>30</v>
      </c>
      <c r="H1873" s="74"/>
      <c r="I1873" s="74" t="s">
        <v>51</v>
      </c>
      <c r="J1873" s="39" t="s">
        <v>544</v>
      </c>
      <c r="K1873" s="73">
        <v>2022</v>
      </c>
      <c r="L1873" s="75">
        <v>44682</v>
      </c>
      <c r="M1873" s="75">
        <v>44317</v>
      </c>
      <c r="N1873" s="39"/>
      <c r="O1873" s="74" t="s">
        <v>508</v>
      </c>
      <c r="P1873" s="74"/>
      <c r="Q1873" s="69"/>
    </row>
    <row r="1874" spans="2:17" s="77" customFormat="1">
      <c r="B1874" s="124">
        <v>910</v>
      </c>
      <c r="C1874" s="39" t="s">
        <v>1866</v>
      </c>
      <c r="D1874" s="39" t="s">
        <v>870</v>
      </c>
      <c r="E1874" s="39" t="s">
        <v>30</v>
      </c>
      <c r="F1874" s="39" t="s">
        <v>870</v>
      </c>
      <c r="G1874" s="39" t="s">
        <v>30</v>
      </c>
      <c r="H1874" s="74"/>
      <c r="I1874" s="74" t="s">
        <v>51</v>
      </c>
      <c r="J1874" s="39" t="s">
        <v>2188</v>
      </c>
      <c r="K1874" s="73">
        <v>2022</v>
      </c>
      <c r="L1874" s="75">
        <v>44682</v>
      </c>
      <c r="M1874" s="75">
        <v>44317</v>
      </c>
      <c r="N1874" s="39"/>
      <c r="O1874" s="74" t="s">
        <v>508</v>
      </c>
      <c r="P1874" s="74"/>
      <c r="Q1874" s="69"/>
    </row>
    <row r="1875" spans="2:17" s="77" customFormat="1">
      <c r="B1875" s="124">
        <v>911</v>
      </c>
      <c r="C1875" s="20" t="s">
        <v>1866</v>
      </c>
      <c r="D1875" s="20" t="s">
        <v>870</v>
      </c>
      <c r="E1875" s="20" t="s">
        <v>30</v>
      </c>
      <c r="F1875" s="20" t="s">
        <v>870</v>
      </c>
      <c r="G1875" s="20" t="s">
        <v>30</v>
      </c>
      <c r="H1875" s="73"/>
      <c r="I1875" s="73" t="s">
        <v>70</v>
      </c>
      <c r="J1875" s="20" t="s">
        <v>71</v>
      </c>
      <c r="K1875" s="73">
        <v>2022</v>
      </c>
      <c r="L1875" s="75">
        <v>44896</v>
      </c>
      <c r="M1875" s="75">
        <v>44713</v>
      </c>
      <c r="N1875" s="73" t="s">
        <v>72</v>
      </c>
      <c r="O1875" s="73" t="s">
        <v>480</v>
      </c>
      <c r="P1875" s="73"/>
      <c r="Q1875" s="111"/>
    </row>
    <row r="1876" spans="2:17" s="77" customFormat="1">
      <c r="B1876" s="124">
        <v>911</v>
      </c>
      <c r="C1876" s="20" t="s">
        <v>1866</v>
      </c>
      <c r="D1876" s="20" t="s">
        <v>870</v>
      </c>
      <c r="E1876" s="20" t="s">
        <v>30</v>
      </c>
      <c r="F1876" s="20" t="s">
        <v>870</v>
      </c>
      <c r="G1876" s="20" t="s">
        <v>30</v>
      </c>
      <c r="H1876" s="73"/>
      <c r="I1876" s="73" t="s">
        <v>70</v>
      </c>
      <c r="J1876" s="20" t="s">
        <v>214</v>
      </c>
      <c r="K1876" s="73">
        <v>2022</v>
      </c>
      <c r="L1876" s="75">
        <v>44896</v>
      </c>
      <c r="M1876" s="75">
        <v>44713</v>
      </c>
      <c r="N1876" s="73" t="s">
        <v>72</v>
      </c>
      <c r="O1876" s="73" t="s">
        <v>480</v>
      </c>
      <c r="P1876" s="73"/>
      <c r="Q1876" s="111" t="s">
        <v>1890</v>
      </c>
    </row>
    <row r="1877" spans="2:17" s="77" customFormat="1">
      <c r="B1877" s="124">
        <v>912</v>
      </c>
      <c r="C1877" s="20" t="s">
        <v>1891</v>
      </c>
      <c r="D1877" s="20" t="s">
        <v>870</v>
      </c>
      <c r="E1877" s="20" t="s">
        <v>30</v>
      </c>
      <c r="F1877" s="20" t="s">
        <v>870</v>
      </c>
      <c r="G1877" s="20" t="s">
        <v>30</v>
      </c>
      <c r="H1877" s="73"/>
      <c r="I1877" s="73" t="s">
        <v>60</v>
      </c>
      <c r="J1877" s="39" t="s">
        <v>60</v>
      </c>
      <c r="K1877" s="73">
        <v>2016</v>
      </c>
      <c r="L1877" s="75">
        <v>42705</v>
      </c>
      <c r="M1877" s="75">
        <v>42583</v>
      </c>
      <c r="N1877" s="73"/>
      <c r="O1877" s="73" t="s">
        <v>181</v>
      </c>
      <c r="P1877" s="73" t="s">
        <v>372</v>
      </c>
      <c r="Q1877" s="111" t="s">
        <v>1892</v>
      </c>
    </row>
    <row r="1878" spans="2:17" s="77" customFormat="1">
      <c r="B1878" s="124">
        <v>913</v>
      </c>
      <c r="C1878" s="20" t="s">
        <v>1893</v>
      </c>
      <c r="D1878" s="20" t="s">
        <v>870</v>
      </c>
      <c r="E1878" s="20" t="s">
        <v>30</v>
      </c>
      <c r="F1878" s="20" t="s">
        <v>870</v>
      </c>
      <c r="G1878" s="20" t="s">
        <v>30</v>
      </c>
      <c r="H1878" s="73"/>
      <c r="I1878" s="73" t="s">
        <v>176</v>
      </c>
      <c r="J1878" s="20" t="s">
        <v>176</v>
      </c>
      <c r="K1878" s="73">
        <v>2017</v>
      </c>
      <c r="L1878" s="75">
        <v>43070</v>
      </c>
      <c r="M1878" s="75">
        <v>42856</v>
      </c>
      <c r="N1878" s="73"/>
      <c r="O1878" s="73" t="s">
        <v>93</v>
      </c>
      <c r="P1878" s="73"/>
      <c r="Q1878" s="111" t="s">
        <v>1894</v>
      </c>
    </row>
    <row r="1879" spans="2:17" s="77" customFormat="1">
      <c r="B1879" s="124">
        <v>914</v>
      </c>
      <c r="C1879" s="20" t="s">
        <v>1893</v>
      </c>
      <c r="D1879" s="20" t="s">
        <v>870</v>
      </c>
      <c r="E1879" s="20" t="s">
        <v>30</v>
      </c>
      <c r="F1879" s="20" t="s">
        <v>870</v>
      </c>
      <c r="G1879" s="20" t="s">
        <v>30</v>
      </c>
      <c r="H1879" s="73"/>
      <c r="I1879" s="73" t="s">
        <v>60</v>
      </c>
      <c r="J1879" s="20" t="s">
        <v>60</v>
      </c>
      <c r="K1879" s="73">
        <v>2018</v>
      </c>
      <c r="L1879" s="75">
        <v>43344</v>
      </c>
      <c r="M1879" s="75">
        <v>43344</v>
      </c>
      <c r="N1879" s="73"/>
      <c r="O1879" s="73"/>
      <c r="P1879" s="73"/>
      <c r="Q1879" s="111" t="s">
        <v>1895</v>
      </c>
    </row>
    <row r="1880" spans="2:17" s="77" customFormat="1">
      <c r="B1880" s="124">
        <v>915</v>
      </c>
      <c r="C1880" s="20" t="s">
        <v>1896</v>
      </c>
      <c r="D1880" s="20" t="s">
        <v>870</v>
      </c>
      <c r="E1880" s="20" t="s">
        <v>30</v>
      </c>
      <c r="F1880" s="20" t="s">
        <v>870</v>
      </c>
      <c r="G1880" s="20" t="s">
        <v>30</v>
      </c>
      <c r="H1880" s="73"/>
      <c r="I1880" s="73" t="s">
        <v>60</v>
      </c>
      <c r="J1880" s="20" t="s">
        <v>270</v>
      </c>
      <c r="K1880" s="73">
        <v>2018</v>
      </c>
      <c r="L1880" s="75">
        <v>43132</v>
      </c>
      <c r="M1880" s="75">
        <v>43132</v>
      </c>
      <c r="N1880" s="73"/>
      <c r="O1880" s="73" t="s">
        <v>522</v>
      </c>
      <c r="P1880" s="73" t="s">
        <v>992</v>
      </c>
      <c r="Q1880" s="111"/>
    </row>
    <row r="1881" spans="2:17" s="77" customFormat="1">
      <c r="B1881" s="124">
        <v>915</v>
      </c>
      <c r="C1881" s="20" t="s">
        <v>1896</v>
      </c>
      <c r="D1881" s="20" t="s">
        <v>870</v>
      </c>
      <c r="E1881" s="20" t="s">
        <v>30</v>
      </c>
      <c r="F1881" s="20" t="s">
        <v>870</v>
      </c>
      <c r="G1881" s="20" t="s">
        <v>30</v>
      </c>
      <c r="H1881" s="73"/>
      <c r="I1881" s="73" t="s">
        <v>60</v>
      </c>
      <c r="J1881" s="20" t="s">
        <v>270</v>
      </c>
      <c r="K1881" s="73">
        <v>2018</v>
      </c>
      <c r="L1881" s="75">
        <v>43132</v>
      </c>
      <c r="M1881" s="75">
        <v>43132</v>
      </c>
      <c r="N1881" s="73"/>
      <c r="O1881" s="73" t="s">
        <v>804</v>
      </c>
      <c r="P1881" s="73"/>
      <c r="Q1881" s="111"/>
    </row>
    <row r="1882" spans="2:17" s="77" customFormat="1">
      <c r="B1882" s="124">
        <v>915</v>
      </c>
      <c r="C1882" s="20" t="s">
        <v>1896</v>
      </c>
      <c r="D1882" s="20" t="s">
        <v>870</v>
      </c>
      <c r="E1882" s="20" t="s">
        <v>30</v>
      </c>
      <c r="F1882" s="20" t="s">
        <v>870</v>
      </c>
      <c r="G1882" s="20" t="s">
        <v>30</v>
      </c>
      <c r="H1882" s="73"/>
      <c r="I1882" s="73" t="s">
        <v>60</v>
      </c>
      <c r="J1882" s="20" t="s">
        <v>60</v>
      </c>
      <c r="K1882" s="73">
        <v>2018</v>
      </c>
      <c r="L1882" s="75">
        <v>43132</v>
      </c>
      <c r="M1882" s="75">
        <v>43132</v>
      </c>
      <c r="N1882" s="73"/>
      <c r="O1882" s="73" t="s">
        <v>522</v>
      </c>
      <c r="P1882" s="73" t="s">
        <v>1530</v>
      </c>
      <c r="Q1882" s="111" t="s">
        <v>1897</v>
      </c>
    </row>
    <row r="1883" spans="2:17" s="77" customFormat="1">
      <c r="B1883" s="124">
        <v>915</v>
      </c>
      <c r="C1883" s="20" t="s">
        <v>1896</v>
      </c>
      <c r="D1883" s="20" t="s">
        <v>870</v>
      </c>
      <c r="E1883" s="20" t="s">
        <v>30</v>
      </c>
      <c r="F1883" s="20" t="s">
        <v>870</v>
      </c>
      <c r="G1883" s="20" t="s">
        <v>30</v>
      </c>
      <c r="H1883" s="73"/>
      <c r="I1883" s="73" t="s">
        <v>60</v>
      </c>
      <c r="J1883" s="20" t="s">
        <v>496</v>
      </c>
      <c r="K1883" s="73">
        <v>2018</v>
      </c>
      <c r="L1883" s="75">
        <v>43132</v>
      </c>
      <c r="M1883" s="75">
        <v>43132</v>
      </c>
      <c r="N1883" s="73"/>
      <c r="O1883" s="73" t="s">
        <v>522</v>
      </c>
      <c r="P1883" s="73" t="s">
        <v>1898</v>
      </c>
      <c r="Q1883" s="111"/>
    </row>
    <row r="1884" spans="2:17" s="77" customFormat="1">
      <c r="B1884" s="124">
        <v>916</v>
      </c>
      <c r="C1884" s="20" t="s">
        <v>1896</v>
      </c>
      <c r="D1884" s="20" t="s">
        <v>870</v>
      </c>
      <c r="E1884" s="20" t="s">
        <v>30</v>
      </c>
      <c r="F1884" s="20" t="s">
        <v>870</v>
      </c>
      <c r="G1884" s="20" t="s">
        <v>30</v>
      </c>
      <c r="H1884" s="73"/>
      <c r="I1884" s="73" t="s">
        <v>70</v>
      </c>
      <c r="J1884" s="39" t="s">
        <v>71</v>
      </c>
      <c r="K1884" s="73">
        <v>2018</v>
      </c>
      <c r="L1884" s="75">
        <v>43435</v>
      </c>
      <c r="M1884" s="75">
        <v>43132</v>
      </c>
      <c r="N1884" s="73"/>
      <c r="O1884" s="73" t="s">
        <v>212</v>
      </c>
      <c r="P1884" s="73"/>
      <c r="Q1884" s="111"/>
    </row>
    <row r="1885" spans="2:17" s="77" customFormat="1">
      <c r="B1885" s="124">
        <v>916</v>
      </c>
      <c r="C1885" s="20" t="s">
        <v>1896</v>
      </c>
      <c r="D1885" s="20" t="s">
        <v>870</v>
      </c>
      <c r="E1885" s="20" t="s">
        <v>30</v>
      </c>
      <c r="F1885" s="20" t="s">
        <v>870</v>
      </c>
      <c r="G1885" s="20" t="s">
        <v>30</v>
      </c>
      <c r="H1885" s="73"/>
      <c r="I1885" s="73" t="s">
        <v>70</v>
      </c>
      <c r="J1885" s="20" t="s">
        <v>96</v>
      </c>
      <c r="K1885" s="73">
        <v>2018</v>
      </c>
      <c r="L1885" s="75">
        <v>43435</v>
      </c>
      <c r="M1885" s="75">
        <v>43132</v>
      </c>
      <c r="N1885" s="73"/>
      <c r="O1885" s="73" t="s">
        <v>293</v>
      </c>
      <c r="P1885" s="73" t="s">
        <v>1193</v>
      </c>
      <c r="Q1885" s="111" t="s">
        <v>1899</v>
      </c>
    </row>
    <row r="1886" spans="2:17" s="77" customFormat="1">
      <c r="B1886" s="124">
        <v>916</v>
      </c>
      <c r="C1886" s="20" t="s">
        <v>1896</v>
      </c>
      <c r="D1886" s="20" t="s">
        <v>870</v>
      </c>
      <c r="E1886" s="20" t="s">
        <v>30</v>
      </c>
      <c r="F1886" s="20" t="s">
        <v>870</v>
      </c>
      <c r="G1886" s="20" t="s">
        <v>30</v>
      </c>
      <c r="H1886" s="73"/>
      <c r="I1886" s="73" t="s">
        <v>70</v>
      </c>
      <c r="J1886" s="20" t="s">
        <v>113</v>
      </c>
      <c r="K1886" s="73">
        <v>2018</v>
      </c>
      <c r="L1886" s="75">
        <v>43435</v>
      </c>
      <c r="M1886" s="75">
        <v>43132</v>
      </c>
      <c r="N1886" s="73"/>
      <c r="O1886" s="74" t="s">
        <v>293</v>
      </c>
      <c r="P1886" s="73"/>
      <c r="Q1886" s="107"/>
    </row>
    <row r="1887" spans="2:17" s="77" customFormat="1">
      <c r="B1887" s="124">
        <v>916</v>
      </c>
      <c r="C1887" s="20" t="s">
        <v>1896</v>
      </c>
      <c r="D1887" s="20" t="s">
        <v>870</v>
      </c>
      <c r="E1887" s="20" t="s">
        <v>30</v>
      </c>
      <c r="F1887" s="20" t="s">
        <v>870</v>
      </c>
      <c r="G1887" s="20" t="s">
        <v>30</v>
      </c>
      <c r="H1887" s="73"/>
      <c r="I1887" s="73" t="s">
        <v>70</v>
      </c>
      <c r="J1887" s="39" t="s">
        <v>214</v>
      </c>
      <c r="K1887" s="73">
        <v>2018</v>
      </c>
      <c r="L1887" s="75">
        <v>43435</v>
      </c>
      <c r="M1887" s="75">
        <v>43132</v>
      </c>
      <c r="N1887" s="73"/>
      <c r="O1887" s="73" t="s">
        <v>212</v>
      </c>
      <c r="P1887" s="73"/>
      <c r="Q1887" s="107" t="s">
        <v>1900</v>
      </c>
    </row>
    <row r="1888" spans="2:17" s="77" customFormat="1">
      <c r="B1888" s="124">
        <v>917</v>
      </c>
      <c r="C1888" s="39" t="s">
        <v>1896</v>
      </c>
      <c r="D1888" s="20" t="s">
        <v>870</v>
      </c>
      <c r="E1888" s="20" t="s">
        <v>30</v>
      </c>
      <c r="F1888" s="20" t="s">
        <v>870</v>
      </c>
      <c r="G1888" s="20" t="s">
        <v>30</v>
      </c>
      <c r="H1888" s="73"/>
      <c r="I1888" s="74" t="s">
        <v>51</v>
      </c>
      <c r="J1888" s="39" t="s">
        <v>52</v>
      </c>
      <c r="K1888" s="73">
        <v>2020</v>
      </c>
      <c r="L1888" s="75">
        <v>43922</v>
      </c>
      <c r="M1888" s="75">
        <v>43922</v>
      </c>
      <c r="N1888" s="73"/>
      <c r="O1888" s="73"/>
      <c r="P1888" s="73"/>
      <c r="Q1888" s="111" t="s">
        <v>1901</v>
      </c>
    </row>
    <row r="1889" spans="2:17" s="77" customFormat="1">
      <c r="B1889" s="124">
        <v>918</v>
      </c>
      <c r="C1889" s="39" t="s">
        <v>1896</v>
      </c>
      <c r="D1889" s="20" t="s">
        <v>870</v>
      </c>
      <c r="E1889" s="20" t="s">
        <v>30</v>
      </c>
      <c r="F1889" s="20" t="s">
        <v>870</v>
      </c>
      <c r="G1889" s="20" t="s">
        <v>30</v>
      </c>
      <c r="H1889" s="73"/>
      <c r="I1889" s="74" t="s">
        <v>70</v>
      </c>
      <c r="J1889" s="39" t="s">
        <v>938</v>
      </c>
      <c r="K1889" s="73">
        <v>2022</v>
      </c>
      <c r="L1889" s="75">
        <v>44896</v>
      </c>
      <c r="M1889" s="75">
        <v>44593</v>
      </c>
      <c r="N1889" s="20"/>
      <c r="O1889" s="74" t="s">
        <v>939</v>
      </c>
      <c r="P1889" s="74" t="s">
        <v>940</v>
      </c>
      <c r="Q1889" s="70" t="s">
        <v>1902</v>
      </c>
    </row>
    <row r="1890" spans="2:17" s="77" customFormat="1">
      <c r="B1890" s="124">
        <v>919</v>
      </c>
      <c r="C1890" s="20" t="s">
        <v>1903</v>
      </c>
      <c r="D1890" s="20" t="s">
        <v>870</v>
      </c>
      <c r="E1890" s="20" t="s">
        <v>30</v>
      </c>
      <c r="F1890" s="20"/>
      <c r="G1890" s="20" t="s">
        <v>203</v>
      </c>
      <c r="H1890" s="73"/>
      <c r="I1890" s="73" t="s">
        <v>60</v>
      </c>
      <c r="J1890" s="20" t="s">
        <v>60</v>
      </c>
      <c r="K1890" s="73">
        <v>2017</v>
      </c>
      <c r="L1890" s="75">
        <v>42917</v>
      </c>
      <c r="M1890" s="75">
        <v>42826</v>
      </c>
      <c r="N1890" s="73"/>
      <c r="O1890" s="73" t="s">
        <v>181</v>
      </c>
      <c r="P1890" s="73" t="s">
        <v>383</v>
      </c>
      <c r="Q1890" s="111" t="s">
        <v>1904</v>
      </c>
    </row>
    <row r="1891" spans="2:17" s="77" customFormat="1">
      <c r="B1891" s="124">
        <v>920</v>
      </c>
      <c r="C1891" s="20" t="s">
        <v>1903</v>
      </c>
      <c r="D1891" s="20" t="s">
        <v>870</v>
      </c>
      <c r="E1891" s="20" t="s">
        <v>30</v>
      </c>
      <c r="F1891" s="20"/>
      <c r="G1891" s="20" t="s">
        <v>203</v>
      </c>
      <c r="H1891" s="73"/>
      <c r="I1891" s="73" t="s">
        <v>265</v>
      </c>
      <c r="J1891" s="20" t="s">
        <v>270</v>
      </c>
      <c r="K1891" s="73">
        <v>2019</v>
      </c>
      <c r="L1891" s="75">
        <v>43647</v>
      </c>
      <c r="M1891" s="75">
        <v>43374</v>
      </c>
      <c r="N1891" s="74"/>
      <c r="O1891" s="74"/>
      <c r="P1891" s="74"/>
      <c r="Q1891" s="107" t="s">
        <v>1905</v>
      </c>
    </row>
    <row r="1892" spans="2:17" s="77" customFormat="1">
      <c r="B1892" s="124">
        <v>920</v>
      </c>
      <c r="C1892" s="20" t="s">
        <v>1903</v>
      </c>
      <c r="D1892" s="20" t="s">
        <v>870</v>
      </c>
      <c r="E1892" s="20" t="s">
        <v>30</v>
      </c>
      <c r="F1892" s="20"/>
      <c r="G1892" s="20" t="s">
        <v>203</v>
      </c>
      <c r="H1892" s="73"/>
      <c r="I1892" s="73" t="s">
        <v>265</v>
      </c>
      <c r="J1892" s="20" t="s">
        <v>496</v>
      </c>
      <c r="K1892" s="73">
        <v>2019</v>
      </c>
      <c r="L1892" s="75">
        <v>43647</v>
      </c>
      <c r="M1892" s="75">
        <v>43374</v>
      </c>
      <c r="N1892" s="74"/>
      <c r="O1892" s="74"/>
      <c r="P1892" s="74"/>
      <c r="Q1892" s="111"/>
    </row>
    <row r="1893" spans="2:17" s="77" customFormat="1">
      <c r="B1893" s="124">
        <v>921</v>
      </c>
      <c r="C1893" s="20" t="s">
        <v>1903</v>
      </c>
      <c r="D1893" s="20" t="s">
        <v>870</v>
      </c>
      <c r="E1893" s="20" t="s">
        <v>30</v>
      </c>
      <c r="F1893" s="20"/>
      <c r="G1893" s="20" t="s">
        <v>203</v>
      </c>
      <c r="H1893" s="73"/>
      <c r="I1893" s="74" t="s">
        <v>60</v>
      </c>
      <c r="J1893" s="39" t="s">
        <v>60</v>
      </c>
      <c r="K1893" s="73">
        <v>2020</v>
      </c>
      <c r="L1893" s="75">
        <v>43831</v>
      </c>
      <c r="M1893" s="75">
        <v>43831</v>
      </c>
      <c r="N1893" s="74"/>
      <c r="O1893" s="74" t="s">
        <v>195</v>
      </c>
      <c r="P1893" s="74" t="s">
        <v>196</v>
      </c>
      <c r="Q1893" s="111"/>
    </row>
    <row r="1894" spans="2:17" s="77" customFormat="1">
      <c r="B1894" s="124">
        <v>922</v>
      </c>
      <c r="C1894" s="20" t="s">
        <v>1903</v>
      </c>
      <c r="D1894" s="20" t="s">
        <v>870</v>
      </c>
      <c r="E1894" s="20" t="s">
        <v>30</v>
      </c>
      <c r="F1894" s="39" t="s">
        <v>870</v>
      </c>
      <c r="G1894" s="39" t="s">
        <v>30</v>
      </c>
      <c r="H1894" s="73"/>
      <c r="I1894" s="74" t="s">
        <v>60</v>
      </c>
      <c r="J1894" s="39" t="s">
        <v>60</v>
      </c>
      <c r="K1894" s="73">
        <v>2020</v>
      </c>
      <c r="L1894" s="75">
        <v>43952</v>
      </c>
      <c r="M1894" s="75">
        <v>43952</v>
      </c>
      <c r="N1894" s="73"/>
      <c r="O1894" s="73" t="s">
        <v>322</v>
      </c>
      <c r="P1894" s="73" t="s">
        <v>477</v>
      </c>
      <c r="Q1894" s="111" t="s">
        <v>1906</v>
      </c>
    </row>
    <row r="1895" spans="2:17" s="77" customFormat="1">
      <c r="B1895" s="124">
        <v>923</v>
      </c>
      <c r="C1895" s="20" t="s">
        <v>1903</v>
      </c>
      <c r="D1895" s="20" t="s">
        <v>870</v>
      </c>
      <c r="E1895" s="20" t="s">
        <v>30</v>
      </c>
      <c r="F1895" s="39" t="s">
        <v>870</v>
      </c>
      <c r="G1895" s="39" t="s">
        <v>30</v>
      </c>
      <c r="H1895" s="73"/>
      <c r="I1895" s="74" t="s">
        <v>60</v>
      </c>
      <c r="J1895" s="74" t="s">
        <v>223</v>
      </c>
      <c r="K1895" s="73">
        <v>2022</v>
      </c>
      <c r="L1895" s="75">
        <v>44621</v>
      </c>
      <c r="M1895" s="75">
        <v>44621</v>
      </c>
      <c r="N1895" s="20"/>
      <c r="O1895" s="74" t="s">
        <v>804</v>
      </c>
      <c r="P1895" s="74" t="s">
        <v>1841</v>
      </c>
      <c r="Q1895" s="70" t="s">
        <v>1907</v>
      </c>
    </row>
    <row r="1896" spans="2:17" s="77" customFormat="1">
      <c r="B1896" s="124">
        <v>924</v>
      </c>
      <c r="C1896" s="20" t="s">
        <v>1908</v>
      </c>
      <c r="D1896" s="39" t="s">
        <v>870</v>
      </c>
      <c r="E1896" s="20" t="s">
        <v>30</v>
      </c>
      <c r="F1896" s="20" t="s">
        <v>870</v>
      </c>
      <c r="G1896" s="20" t="s">
        <v>30</v>
      </c>
      <c r="H1896" s="73"/>
      <c r="I1896" s="73" t="s">
        <v>60</v>
      </c>
      <c r="J1896" s="20" t="s">
        <v>60</v>
      </c>
      <c r="K1896" s="73">
        <v>2017</v>
      </c>
      <c r="L1896" s="75">
        <v>42736</v>
      </c>
      <c r="M1896" s="75">
        <v>42736</v>
      </c>
      <c r="N1896" s="73"/>
      <c r="O1896" s="73" t="s">
        <v>1908</v>
      </c>
      <c r="P1896" s="73" t="s">
        <v>1909</v>
      </c>
      <c r="Q1896" s="111" t="s">
        <v>1910</v>
      </c>
    </row>
    <row r="1897" spans="2:17" s="77" customFormat="1">
      <c r="B1897" s="124">
        <v>925</v>
      </c>
      <c r="C1897" s="20" t="s">
        <v>1908</v>
      </c>
      <c r="D1897" s="39" t="s">
        <v>870</v>
      </c>
      <c r="E1897" s="20" t="s">
        <v>30</v>
      </c>
      <c r="F1897" s="20" t="s">
        <v>870</v>
      </c>
      <c r="G1897" s="20" t="s">
        <v>30</v>
      </c>
      <c r="H1897" s="73"/>
      <c r="I1897" s="74" t="s">
        <v>265</v>
      </c>
      <c r="J1897" s="39" t="s">
        <v>270</v>
      </c>
      <c r="K1897" s="73">
        <v>2018</v>
      </c>
      <c r="L1897" s="75">
        <v>43282</v>
      </c>
      <c r="M1897" s="75">
        <v>43282</v>
      </c>
      <c r="N1897" s="73"/>
      <c r="O1897" s="73" t="s">
        <v>195</v>
      </c>
      <c r="P1897" s="73"/>
      <c r="Q1897" s="107" t="s">
        <v>1911</v>
      </c>
    </row>
    <row r="1898" spans="2:17" s="77" customFormat="1">
      <c r="B1898" s="124">
        <v>925</v>
      </c>
      <c r="C1898" s="20" t="s">
        <v>1908</v>
      </c>
      <c r="D1898" s="39" t="s">
        <v>870</v>
      </c>
      <c r="E1898" s="20" t="s">
        <v>30</v>
      </c>
      <c r="F1898" s="20" t="s">
        <v>870</v>
      </c>
      <c r="G1898" s="20" t="s">
        <v>30</v>
      </c>
      <c r="H1898" s="73"/>
      <c r="I1898" s="74" t="s">
        <v>265</v>
      </c>
      <c r="J1898" s="39" t="s">
        <v>600</v>
      </c>
      <c r="K1898" s="73">
        <v>2018</v>
      </c>
      <c r="L1898" s="75">
        <v>43282</v>
      </c>
      <c r="M1898" s="75">
        <v>43282</v>
      </c>
      <c r="N1898" s="73"/>
      <c r="O1898" s="73" t="s">
        <v>1908</v>
      </c>
      <c r="P1898" s="73" t="s">
        <v>1912</v>
      </c>
      <c r="Q1898" s="111"/>
    </row>
    <row r="1899" spans="2:17" s="77" customFormat="1">
      <c r="B1899" s="124">
        <v>926</v>
      </c>
      <c r="C1899" s="20" t="s">
        <v>1908</v>
      </c>
      <c r="D1899" s="39" t="s">
        <v>870</v>
      </c>
      <c r="E1899" s="20" t="s">
        <v>30</v>
      </c>
      <c r="F1899" s="20" t="s">
        <v>870</v>
      </c>
      <c r="G1899" s="20" t="s">
        <v>30</v>
      </c>
      <c r="H1899" s="73"/>
      <c r="I1899" s="73" t="s">
        <v>60</v>
      </c>
      <c r="J1899" s="20" t="s">
        <v>60</v>
      </c>
      <c r="K1899" s="73">
        <v>2019</v>
      </c>
      <c r="L1899" s="75">
        <v>43800</v>
      </c>
      <c r="M1899" s="75">
        <v>43800</v>
      </c>
      <c r="N1899" s="73"/>
      <c r="O1899" s="73" t="s">
        <v>181</v>
      </c>
      <c r="P1899" s="73" t="s">
        <v>383</v>
      </c>
      <c r="Q1899" s="111" t="s">
        <v>1913</v>
      </c>
    </row>
    <row r="1900" spans="2:17" s="77" customFormat="1">
      <c r="B1900" s="124">
        <v>927</v>
      </c>
      <c r="C1900" s="20" t="s">
        <v>1914</v>
      </c>
      <c r="D1900" s="20" t="s">
        <v>870</v>
      </c>
      <c r="E1900" s="20" t="s">
        <v>30</v>
      </c>
      <c r="F1900" s="20" t="s">
        <v>870</v>
      </c>
      <c r="G1900" s="20" t="s">
        <v>30</v>
      </c>
      <c r="H1900" s="73"/>
      <c r="I1900" s="73" t="s">
        <v>176</v>
      </c>
      <c r="J1900" s="20" t="s">
        <v>176</v>
      </c>
      <c r="K1900" s="73">
        <v>2015</v>
      </c>
      <c r="L1900" s="75">
        <v>42125</v>
      </c>
      <c r="M1900" s="75">
        <v>42125</v>
      </c>
      <c r="N1900" s="73"/>
      <c r="O1900" s="74" t="s">
        <v>1915</v>
      </c>
      <c r="P1900" s="73" t="s">
        <v>1916</v>
      </c>
      <c r="Q1900" s="107" t="s">
        <v>1917</v>
      </c>
    </row>
    <row r="1901" spans="2:17" s="77" customFormat="1">
      <c r="B1901" s="124">
        <v>927</v>
      </c>
      <c r="C1901" s="20" t="s">
        <v>1914</v>
      </c>
      <c r="D1901" s="20" t="s">
        <v>870</v>
      </c>
      <c r="E1901" s="20" t="s">
        <v>30</v>
      </c>
      <c r="F1901" s="20" t="s">
        <v>870</v>
      </c>
      <c r="G1901" s="20" t="s">
        <v>30</v>
      </c>
      <c r="H1901" s="73"/>
      <c r="I1901" s="73" t="s">
        <v>176</v>
      </c>
      <c r="J1901" s="20" t="s">
        <v>272</v>
      </c>
      <c r="K1901" s="73">
        <v>2015</v>
      </c>
      <c r="L1901" s="75">
        <v>42125</v>
      </c>
      <c r="M1901" s="75">
        <v>42125</v>
      </c>
      <c r="N1901" s="73"/>
      <c r="O1901" s="73" t="s">
        <v>61</v>
      </c>
      <c r="P1901" s="73" t="s">
        <v>351</v>
      </c>
      <c r="Q1901" s="111"/>
    </row>
    <row r="1902" spans="2:17" s="77" customFormat="1">
      <c r="B1902" s="124">
        <v>928</v>
      </c>
      <c r="C1902" s="20" t="s">
        <v>1914</v>
      </c>
      <c r="D1902" s="20" t="s">
        <v>870</v>
      </c>
      <c r="E1902" s="20" t="s">
        <v>30</v>
      </c>
      <c r="F1902" s="20" t="s">
        <v>870</v>
      </c>
      <c r="G1902" s="20" t="s">
        <v>30</v>
      </c>
      <c r="H1902" s="73"/>
      <c r="I1902" s="73" t="s">
        <v>60</v>
      </c>
      <c r="J1902" s="20" t="s">
        <v>60</v>
      </c>
      <c r="K1902" s="73">
        <v>2017</v>
      </c>
      <c r="L1902" s="75">
        <v>42887</v>
      </c>
      <c r="M1902" s="75">
        <v>42887</v>
      </c>
      <c r="N1902" s="73"/>
      <c r="O1902" s="74" t="s">
        <v>247</v>
      </c>
      <c r="P1902" s="74"/>
      <c r="Q1902" s="111" t="s">
        <v>1918</v>
      </c>
    </row>
    <row r="1903" spans="2:17" s="77" customFormat="1">
      <c r="B1903" s="124">
        <v>929</v>
      </c>
      <c r="C1903" s="20" t="s">
        <v>1919</v>
      </c>
      <c r="D1903" s="20" t="s">
        <v>870</v>
      </c>
      <c r="E1903" s="20" t="s">
        <v>30</v>
      </c>
      <c r="F1903" s="20" t="s">
        <v>955</v>
      </c>
      <c r="G1903" s="20" t="s">
        <v>24</v>
      </c>
      <c r="H1903" s="73" t="s">
        <v>1920</v>
      </c>
      <c r="I1903" s="73" t="s">
        <v>330</v>
      </c>
      <c r="J1903" s="73" t="s">
        <v>498</v>
      </c>
      <c r="K1903" s="73">
        <v>2014</v>
      </c>
      <c r="L1903" s="75">
        <v>41791</v>
      </c>
      <c r="M1903" s="75">
        <v>42248</v>
      </c>
      <c r="N1903" s="73"/>
      <c r="O1903" s="74" t="s">
        <v>1921</v>
      </c>
      <c r="P1903" s="74" t="s">
        <v>1922</v>
      </c>
      <c r="Q1903" s="111" t="s">
        <v>1923</v>
      </c>
    </row>
    <row r="1904" spans="2:17" s="77" customFormat="1">
      <c r="B1904" s="124">
        <v>930</v>
      </c>
      <c r="C1904" s="20" t="s">
        <v>1919</v>
      </c>
      <c r="D1904" s="20" t="s">
        <v>870</v>
      </c>
      <c r="E1904" s="20" t="s">
        <v>30</v>
      </c>
      <c r="F1904" s="20" t="s">
        <v>943</v>
      </c>
      <c r="G1904" s="20" t="s">
        <v>24</v>
      </c>
      <c r="H1904" s="73" t="s">
        <v>1924</v>
      </c>
      <c r="I1904" s="73" t="s">
        <v>330</v>
      </c>
      <c r="J1904" s="73" t="s">
        <v>498</v>
      </c>
      <c r="K1904" s="73">
        <v>2014</v>
      </c>
      <c r="L1904" s="75">
        <v>41974</v>
      </c>
      <c r="M1904" s="75">
        <v>41974</v>
      </c>
      <c r="N1904" s="73"/>
      <c r="O1904" s="73"/>
      <c r="P1904" s="73" t="s">
        <v>1925</v>
      </c>
      <c r="Q1904" s="111"/>
    </row>
    <row r="1905" spans="2:17" s="77" customFormat="1">
      <c r="B1905" s="124">
        <v>931</v>
      </c>
      <c r="C1905" s="20" t="s">
        <v>1919</v>
      </c>
      <c r="D1905" s="20" t="s">
        <v>870</v>
      </c>
      <c r="E1905" s="20" t="s">
        <v>30</v>
      </c>
      <c r="F1905" s="20" t="s">
        <v>989</v>
      </c>
      <c r="G1905" s="20" t="s">
        <v>24</v>
      </c>
      <c r="H1905" s="73" t="s">
        <v>1926</v>
      </c>
      <c r="I1905" s="73" t="s">
        <v>330</v>
      </c>
      <c r="J1905" s="73" t="s">
        <v>498</v>
      </c>
      <c r="K1905" s="73">
        <v>2015</v>
      </c>
      <c r="L1905" s="42">
        <v>42339</v>
      </c>
      <c r="M1905" s="75">
        <v>42339</v>
      </c>
      <c r="N1905" s="20"/>
      <c r="O1905" s="20"/>
      <c r="P1905" s="20" t="s">
        <v>1925</v>
      </c>
      <c r="Q1905" s="73"/>
    </row>
    <row r="1906" spans="2:17" s="77" customFormat="1">
      <c r="B1906" s="124">
        <v>932</v>
      </c>
      <c r="C1906" s="20" t="s">
        <v>1919</v>
      </c>
      <c r="D1906" s="20" t="s">
        <v>870</v>
      </c>
      <c r="E1906" s="20" t="s">
        <v>30</v>
      </c>
      <c r="F1906" s="20"/>
      <c r="G1906" s="20" t="s">
        <v>24</v>
      </c>
      <c r="H1906" s="73"/>
      <c r="I1906" s="73" t="s">
        <v>70</v>
      </c>
      <c r="J1906" s="20" t="s">
        <v>215</v>
      </c>
      <c r="K1906" s="73">
        <v>2017</v>
      </c>
      <c r="L1906" s="42">
        <v>42979</v>
      </c>
      <c r="M1906" s="75">
        <v>42979</v>
      </c>
      <c r="N1906" s="20"/>
      <c r="O1906" s="20" t="s">
        <v>522</v>
      </c>
      <c r="P1906" s="20" t="s">
        <v>1927</v>
      </c>
      <c r="Q1906" s="73" t="s">
        <v>1928</v>
      </c>
    </row>
    <row r="1907" spans="2:17" s="77" customFormat="1">
      <c r="B1907" s="124">
        <v>933</v>
      </c>
      <c r="C1907" s="20" t="s">
        <v>1919</v>
      </c>
      <c r="D1907" s="20" t="s">
        <v>870</v>
      </c>
      <c r="E1907" s="20" t="s">
        <v>30</v>
      </c>
      <c r="F1907" s="20" t="s">
        <v>437</v>
      </c>
      <c r="G1907" s="20" t="s">
        <v>24</v>
      </c>
      <c r="H1907" s="73" t="s">
        <v>1929</v>
      </c>
      <c r="I1907" s="73" t="s">
        <v>60</v>
      </c>
      <c r="J1907" s="20" t="s">
        <v>60</v>
      </c>
      <c r="K1907" s="73">
        <v>2018</v>
      </c>
      <c r="L1907" s="42">
        <v>43132</v>
      </c>
      <c r="M1907" s="75">
        <v>43132</v>
      </c>
      <c r="N1907" s="20"/>
      <c r="O1907" s="20" t="s">
        <v>319</v>
      </c>
      <c r="P1907" s="20" t="s">
        <v>676</v>
      </c>
      <c r="Q1907" s="73" t="s">
        <v>1930</v>
      </c>
    </row>
    <row r="1908" spans="2:17" s="77" customFormat="1">
      <c r="B1908" s="124">
        <v>934</v>
      </c>
      <c r="C1908" s="20" t="s">
        <v>1919</v>
      </c>
      <c r="D1908" s="20" t="s">
        <v>870</v>
      </c>
      <c r="E1908" s="20" t="s">
        <v>30</v>
      </c>
      <c r="F1908" s="20"/>
      <c r="G1908" s="20" t="s">
        <v>203</v>
      </c>
      <c r="H1908" s="73"/>
      <c r="I1908" s="73" t="s">
        <v>70</v>
      </c>
      <c r="J1908" s="20" t="s">
        <v>215</v>
      </c>
      <c r="K1908" s="73">
        <v>2018</v>
      </c>
      <c r="L1908" s="42">
        <v>43132</v>
      </c>
      <c r="M1908" s="75">
        <v>43132</v>
      </c>
      <c r="N1908" s="20"/>
      <c r="O1908" s="20" t="s">
        <v>1931</v>
      </c>
      <c r="P1908" s="20" t="s">
        <v>1932</v>
      </c>
      <c r="Q1908" s="73"/>
    </row>
    <row r="1909" spans="2:17" s="77" customFormat="1">
      <c r="B1909" s="124">
        <v>934</v>
      </c>
      <c r="C1909" s="20" t="s">
        <v>1919</v>
      </c>
      <c r="D1909" s="20" t="s">
        <v>870</v>
      </c>
      <c r="E1909" s="20" t="s">
        <v>30</v>
      </c>
      <c r="F1909" s="20"/>
      <c r="G1909" s="20" t="s">
        <v>203</v>
      </c>
      <c r="H1909" s="73"/>
      <c r="I1909" s="73" t="s">
        <v>70</v>
      </c>
      <c r="J1909" s="20" t="s">
        <v>579</v>
      </c>
      <c r="K1909" s="73">
        <v>2018</v>
      </c>
      <c r="L1909" s="42">
        <v>43132</v>
      </c>
      <c r="M1909" s="75">
        <v>43132</v>
      </c>
      <c r="N1909" s="20"/>
      <c r="O1909" s="20" t="s">
        <v>1931</v>
      </c>
      <c r="P1909" s="20" t="s">
        <v>1932</v>
      </c>
      <c r="Q1909" s="73" t="s">
        <v>1933</v>
      </c>
    </row>
    <row r="1910" spans="2:17" s="77" customFormat="1">
      <c r="B1910" s="124">
        <v>935</v>
      </c>
      <c r="C1910" s="20" t="s">
        <v>1919</v>
      </c>
      <c r="D1910" s="20" t="s">
        <v>870</v>
      </c>
      <c r="E1910" s="20" t="s">
        <v>30</v>
      </c>
      <c r="F1910" s="20"/>
      <c r="G1910" s="20" t="s">
        <v>24</v>
      </c>
      <c r="H1910" s="73"/>
      <c r="I1910" s="73" t="s">
        <v>330</v>
      </c>
      <c r="J1910" s="73" t="s">
        <v>498</v>
      </c>
      <c r="K1910" s="73">
        <v>2019</v>
      </c>
      <c r="L1910" s="42">
        <v>43525</v>
      </c>
      <c r="M1910" s="58">
        <v>43344</v>
      </c>
      <c r="N1910" s="73"/>
      <c r="O1910" s="20" t="s">
        <v>1934</v>
      </c>
      <c r="P1910" s="20"/>
      <c r="Q1910" s="73" t="s">
        <v>1935</v>
      </c>
    </row>
    <row r="1911" spans="2:17" s="77" customFormat="1">
      <c r="B1911" s="124">
        <v>936</v>
      </c>
      <c r="C1911" s="39" t="s">
        <v>1919</v>
      </c>
      <c r="D1911" s="39" t="s">
        <v>870</v>
      </c>
      <c r="E1911" s="39" t="s">
        <v>30</v>
      </c>
      <c r="F1911" s="39" t="s">
        <v>1179</v>
      </c>
      <c r="G1911" s="39" t="s">
        <v>24</v>
      </c>
      <c r="H1911" s="74" t="s">
        <v>1936</v>
      </c>
      <c r="I1911" s="74" t="s">
        <v>60</v>
      </c>
      <c r="J1911" s="39" t="s">
        <v>60</v>
      </c>
      <c r="K1911" s="73">
        <v>2019</v>
      </c>
      <c r="L1911" s="58">
        <v>43525</v>
      </c>
      <c r="M1911" s="58">
        <v>43678</v>
      </c>
      <c r="N1911" s="73"/>
      <c r="O1911" s="20" t="s">
        <v>61</v>
      </c>
      <c r="P1911" s="73"/>
      <c r="Q1911" s="73"/>
    </row>
    <row r="1912" spans="2:17" s="77" customFormat="1">
      <c r="B1912" s="124">
        <v>937</v>
      </c>
      <c r="C1912" s="20" t="s">
        <v>1919</v>
      </c>
      <c r="D1912" s="20" t="s">
        <v>870</v>
      </c>
      <c r="E1912" s="39" t="s">
        <v>30</v>
      </c>
      <c r="F1912" s="39" t="s">
        <v>1143</v>
      </c>
      <c r="G1912" s="39" t="s">
        <v>24</v>
      </c>
      <c r="H1912" s="74" t="s">
        <v>1937</v>
      </c>
      <c r="I1912" s="74" t="s">
        <v>60</v>
      </c>
      <c r="J1912" s="39" t="s">
        <v>60</v>
      </c>
      <c r="K1912" s="73">
        <v>2020</v>
      </c>
      <c r="L1912" s="75">
        <v>43862</v>
      </c>
      <c r="M1912" s="75">
        <v>43862</v>
      </c>
      <c r="N1912" s="20"/>
      <c r="O1912" s="73"/>
      <c r="P1912" s="73"/>
      <c r="Q1912" s="20"/>
    </row>
    <row r="1913" spans="2:17" s="77" customFormat="1">
      <c r="B1913" s="124">
        <v>938</v>
      </c>
      <c r="C1913" s="20" t="s">
        <v>1919</v>
      </c>
      <c r="D1913" s="20" t="s">
        <v>870</v>
      </c>
      <c r="E1913" s="39" t="s">
        <v>30</v>
      </c>
      <c r="F1913" s="39" t="s">
        <v>437</v>
      </c>
      <c r="G1913" s="39" t="s">
        <v>24</v>
      </c>
      <c r="H1913" s="74" t="s">
        <v>1929</v>
      </c>
      <c r="I1913" s="74" t="s">
        <v>60</v>
      </c>
      <c r="J1913" s="74" t="s">
        <v>223</v>
      </c>
      <c r="K1913" s="73">
        <v>2021</v>
      </c>
      <c r="L1913" s="75">
        <v>44531</v>
      </c>
      <c r="M1913" s="75">
        <v>44228</v>
      </c>
      <c r="N1913" s="39"/>
      <c r="O1913" s="74" t="s">
        <v>1938</v>
      </c>
      <c r="P1913" s="74" t="s">
        <v>1939</v>
      </c>
      <c r="Q1913" s="39" t="s">
        <v>1940</v>
      </c>
    </row>
    <row r="1914" spans="2:17" s="77" customFormat="1">
      <c r="B1914" s="124">
        <v>939</v>
      </c>
      <c r="C1914" s="20" t="s">
        <v>1919</v>
      </c>
      <c r="D1914" s="20" t="s">
        <v>870</v>
      </c>
      <c r="E1914" s="39" t="s">
        <v>30</v>
      </c>
      <c r="F1914" s="39" t="s">
        <v>1143</v>
      </c>
      <c r="G1914" s="39" t="s">
        <v>24</v>
      </c>
      <c r="H1914" s="74" t="s">
        <v>1937</v>
      </c>
      <c r="I1914" s="74" t="s">
        <v>51</v>
      </c>
      <c r="J1914" s="39" t="s">
        <v>52</v>
      </c>
      <c r="K1914" s="73">
        <v>2021</v>
      </c>
      <c r="L1914" s="75">
        <v>44531</v>
      </c>
      <c r="M1914" s="75">
        <v>44531</v>
      </c>
      <c r="N1914" s="20"/>
      <c r="O1914" s="74" t="s">
        <v>93</v>
      </c>
      <c r="P1914" s="73"/>
      <c r="Q1914" s="39" t="s">
        <v>69</v>
      </c>
    </row>
    <row r="1915" spans="2:17" s="77" customFormat="1">
      <c r="B1915" s="124">
        <v>940</v>
      </c>
      <c r="C1915" s="20" t="s">
        <v>1941</v>
      </c>
      <c r="D1915" s="20" t="s">
        <v>870</v>
      </c>
      <c r="E1915" s="20" t="s">
        <v>30</v>
      </c>
      <c r="F1915" s="20"/>
      <c r="G1915" s="20" t="s">
        <v>26</v>
      </c>
      <c r="H1915" s="73"/>
      <c r="I1915" s="73" t="s">
        <v>70</v>
      </c>
      <c r="J1915" s="20" t="s">
        <v>215</v>
      </c>
      <c r="K1915" s="73">
        <v>2017</v>
      </c>
      <c r="L1915" s="75">
        <v>42979</v>
      </c>
      <c r="M1915" s="75">
        <v>42979</v>
      </c>
      <c r="N1915" s="20"/>
      <c r="O1915" s="73" t="s">
        <v>522</v>
      </c>
      <c r="P1915" s="73" t="s">
        <v>1927</v>
      </c>
      <c r="Q1915" s="20" t="s">
        <v>1942</v>
      </c>
    </row>
    <row r="1916" spans="2:17" s="77" customFormat="1">
      <c r="B1916" s="124">
        <v>941</v>
      </c>
      <c r="C1916" s="20" t="s">
        <v>1941</v>
      </c>
      <c r="D1916" s="20" t="s">
        <v>870</v>
      </c>
      <c r="E1916" s="20" t="s">
        <v>30</v>
      </c>
      <c r="F1916" s="20"/>
      <c r="G1916" s="20" t="s">
        <v>26</v>
      </c>
      <c r="H1916" s="74" t="s">
        <v>1943</v>
      </c>
      <c r="I1916" s="74" t="s">
        <v>60</v>
      </c>
      <c r="J1916" s="39" t="s">
        <v>60</v>
      </c>
      <c r="K1916" s="73">
        <v>2019</v>
      </c>
      <c r="L1916" s="75">
        <v>43709</v>
      </c>
      <c r="M1916" s="75">
        <v>43709</v>
      </c>
      <c r="N1916" s="20"/>
      <c r="O1916" s="73"/>
      <c r="P1916" s="73"/>
      <c r="Q1916" s="20" t="s">
        <v>1944</v>
      </c>
    </row>
    <row r="1917" spans="2:17" s="77" customFormat="1">
      <c r="B1917" s="124">
        <v>942</v>
      </c>
      <c r="C1917" s="39" t="s">
        <v>1941</v>
      </c>
      <c r="D1917" s="20" t="s">
        <v>870</v>
      </c>
      <c r="E1917" s="20" t="s">
        <v>30</v>
      </c>
      <c r="F1917" s="39" t="s">
        <v>1945</v>
      </c>
      <c r="G1917" s="39" t="s">
        <v>30</v>
      </c>
      <c r="H1917" s="74" t="s">
        <v>1946</v>
      </c>
      <c r="I1917" s="74" t="s">
        <v>330</v>
      </c>
      <c r="J1917" s="73" t="s">
        <v>498</v>
      </c>
      <c r="K1917" s="73">
        <v>2020</v>
      </c>
      <c r="L1917" s="75">
        <v>44075</v>
      </c>
      <c r="M1917" s="75">
        <v>44075</v>
      </c>
      <c r="N1917" s="73"/>
      <c r="O1917" s="73" t="s">
        <v>1947</v>
      </c>
      <c r="P1917" s="73"/>
      <c r="Q1917" s="111" t="s">
        <v>1948</v>
      </c>
    </row>
    <row r="1918" spans="2:17" s="77" customFormat="1">
      <c r="B1918" s="124">
        <v>943</v>
      </c>
      <c r="C1918" s="20" t="s">
        <v>1941</v>
      </c>
      <c r="D1918" s="20" t="s">
        <v>870</v>
      </c>
      <c r="E1918" s="20" t="s">
        <v>30</v>
      </c>
      <c r="F1918" s="20"/>
      <c r="G1918" s="20" t="s">
        <v>26</v>
      </c>
      <c r="H1918" s="73"/>
      <c r="I1918" s="74" t="s">
        <v>51</v>
      </c>
      <c r="J1918" s="39" t="s">
        <v>78</v>
      </c>
      <c r="K1918" s="73">
        <v>2021</v>
      </c>
      <c r="L1918" s="75">
        <v>44531</v>
      </c>
      <c r="M1918" s="75">
        <v>43983</v>
      </c>
      <c r="N1918" s="20"/>
      <c r="O1918" s="73" t="s">
        <v>64</v>
      </c>
      <c r="P1918" s="73" t="s">
        <v>130</v>
      </c>
      <c r="Q1918" s="20" t="s">
        <v>1949</v>
      </c>
    </row>
    <row r="1919" spans="2:17" s="77" customFormat="1">
      <c r="B1919" s="124">
        <v>943</v>
      </c>
      <c r="C1919" s="20" t="s">
        <v>1941</v>
      </c>
      <c r="D1919" s="20" t="s">
        <v>870</v>
      </c>
      <c r="E1919" s="20" t="s">
        <v>30</v>
      </c>
      <c r="F1919" s="20"/>
      <c r="G1919" s="20" t="s">
        <v>26</v>
      </c>
      <c r="H1919" s="73"/>
      <c r="I1919" s="74" t="s">
        <v>51</v>
      </c>
      <c r="J1919" s="39" t="s">
        <v>186</v>
      </c>
      <c r="K1919" s="73">
        <v>2021</v>
      </c>
      <c r="L1919" s="75">
        <v>44531</v>
      </c>
      <c r="M1919" s="75">
        <v>43983</v>
      </c>
      <c r="N1919" s="20"/>
      <c r="O1919" s="73" t="s">
        <v>64</v>
      </c>
      <c r="P1919" s="73" t="s">
        <v>301</v>
      </c>
      <c r="Q1919" s="20"/>
    </row>
    <row r="1920" spans="2:17" s="77" customFormat="1">
      <c r="B1920" s="124">
        <v>943</v>
      </c>
      <c r="C1920" s="20" t="s">
        <v>1941</v>
      </c>
      <c r="D1920" s="20" t="s">
        <v>870</v>
      </c>
      <c r="E1920" s="20" t="s">
        <v>30</v>
      </c>
      <c r="F1920" s="20"/>
      <c r="G1920" s="20" t="s">
        <v>26</v>
      </c>
      <c r="H1920" s="73"/>
      <c r="I1920" s="74" t="s">
        <v>51</v>
      </c>
      <c r="J1920" s="39" t="s">
        <v>92</v>
      </c>
      <c r="K1920" s="73">
        <v>2021</v>
      </c>
      <c r="L1920" s="75">
        <v>44531</v>
      </c>
      <c r="M1920" s="75">
        <v>43983</v>
      </c>
      <c r="N1920" s="20"/>
      <c r="O1920" s="73" t="s">
        <v>64</v>
      </c>
      <c r="P1920" s="73" t="s">
        <v>298</v>
      </c>
      <c r="Q1920" s="20"/>
    </row>
    <row r="1921" spans="2:17" s="77" customFormat="1">
      <c r="B1921" s="124">
        <v>943</v>
      </c>
      <c r="C1921" s="20" t="s">
        <v>1941</v>
      </c>
      <c r="D1921" s="20" t="s">
        <v>870</v>
      </c>
      <c r="E1921" s="20" t="s">
        <v>30</v>
      </c>
      <c r="F1921" s="20"/>
      <c r="G1921" s="20" t="s">
        <v>26</v>
      </c>
      <c r="H1921" s="73"/>
      <c r="I1921" s="74" t="s">
        <v>51</v>
      </c>
      <c r="J1921" s="39" t="s">
        <v>96</v>
      </c>
      <c r="K1921" s="73">
        <v>2021</v>
      </c>
      <c r="L1921" s="75">
        <v>44531</v>
      </c>
      <c r="M1921" s="75">
        <v>43983</v>
      </c>
      <c r="N1921" s="39"/>
      <c r="O1921" s="73" t="s">
        <v>64</v>
      </c>
      <c r="P1921" s="73" t="s">
        <v>132</v>
      </c>
      <c r="Q1921" s="20"/>
    </row>
    <row r="1922" spans="2:17" s="77" customFormat="1">
      <c r="B1922" s="124">
        <v>943</v>
      </c>
      <c r="C1922" s="20" t="s">
        <v>1941</v>
      </c>
      <c r="D1922" s="20" t="s">
        <v>870</v>
      </c>
      <c r="E1922" s="20" t="s">
        <v>30</v>
      </c>
      <c r="F1922" s="20"/>
      <c r="G1922" s="20" t="s">
        <v>26</v>
      </c>
      <c r="H1922" s="73"/>
      <c r="I1922" s="74" t="s">
        <v>51</v>
      </c>
      <c r="J1922" s="39" t="s">
        <v>117</v>
      </c>
      <c r="K1922" s="73">
        <v>2021</v>
      </c>
      <c r="L1922" s="75">
        <v>44531</v>
      </c>
      <c r="M1922" s="75">
        <v>43983</v>
      </c>
      <c r="N1922" s="73"/>
      <c r="O1922" s="73" t="s">
        <v>64</v>
      </c>
      <c r="P1922" s="73" t="s">
        <v>301</v>
      </c>
      <c r="Q1922" s="111"/>
    </row>
    <row r="1923" spans="2:17" s="77" customFormat="1">
      <c r="B1923" s="124">
        <v>944</v>
      </c>
      <c r="C1923" s="39" t="s">
        <v>1950</v>
      </c>
      <c r="D1923" s="20" t="s">
        <v>870</v>
      </c>
      <c r="E1923" s="20" t="s">
        <v>30</v>
      </c>
      <c r="F1923" s="20" t="s">
        <v>870</v>
      </c>
      <c r="G1923" s="20" t="s">
        <v>30</v>
      </c>
      <c r="H1923" s="73"/>
      <c r="I1923" s="73" t="s">
        <v>265</v>
      </c>
      <c r="J1923" s="20" t="s">
        <v>270</v>
      </c>
      <c r="K1923" s="73">
        <v>2013</v>
      </c>
      <c r="L1923" s="75">
        <v>41609</v>
      </c>
      <c r="M1923" s="75">
        <v>41730</v>
      </c>
      <c r="N1923" s="73"/>
      <c r="O1923" s="73" t="s">
        <v>626</v>
      </c>
      <c r="P1923" s="73"/>
      <c r="Q1923" s="111" t="s">
        <v>1951</v>
      </c>
    </row>
    <row r="1924" spans="2:17" s="77" customFormat="1">
      <c r="B1924" s="124">
        <v>944</v>
      </c>
      <c r="C1924" s="39" t="s">
        <v>1950</v>
      </c>
      <c r="D1924" s="20" t="s">
        <v>870</v>
      </c>
      <c r="E1924" s="20" t="s">
        <v>30</v>
      </c>
      <c r="F1924" s="20" t="s">
        <v>870</v>
      </c>
      <c r="G1924" s="20" t="s">
        <v>30</v>
      </c>
      <c r="H1924" s="73"/>
      <c r="I1924" s="73" t="s">
        <v>265</v>
      </c>
      <c r="J1924" s="20" t="s">
        <v>96</v>
      </c>
      <c r="K1924" s="73">
        <v>2013</v>
      </c>
      <c r="L1924" s="75">
        <v>41609</v>
      </c>
      <c r="M1924" s="75">
        <v>41730</v>
      </c>
      <c r="N1924" s="73"/>
      <c r="O1924" s="73" t="s">
        <v>181</v>
      </c>
      <c r="P1924" s="73"/>
      <c r="Q1924" s="111"/>
    </row>
    <row r="1925" spans="2:17" s="77" customFormat="1">
      <c r="B1925" s="124">
        <v>945</v>
      </c>
      <c r="C1925" s="39" t="s">
        <v>1950</v>
      </c>
      <c r="D1925" s="20" t="s">
        <v>870</v>
      </c>
      <c r="E1925" s="20" t="s">
        <v>30</v>
      </c>
      <c r="F1925" s="20"/>
      <c r="G1925" s="20" t="s">
        <v>203</v>
      </c>
      <c r="H1925" s="73"/>
      <c r="I1925" s="73" t="s">
        <v>176</v>
      </c>
      <c r="J1925" s="20" t="s">
        <v>113</v>
      </c>
      <c r="K1925" s="73">
        <v>2015</v>
      </c>
      <c r="L1925" s="75">
        <v>42064</v>
      </c>
      <c r="M1925" s="75">
        <v>42370</v>
      </c>
      <c r="N1925" s="20"/>
      <c r="O1925" s="73" t="s">
        <v>227</v>
      </c>
      <c r="P1925" s="73"/>
      <c r="Q1925" s="20"/>
    </row>
    <row r="1926" spans="2:17" s="77" customFormat="1">
      <c r="B1926" s="124">
        <v>945</v>
      </c>
      <c r="C1926" s="39" t="s">
        <v>1950</v>
      </c>
      <c r="D1926" s="20" t="s">
        <v>870</v>
      </c>
      <c r="E1926" s="20" t="s">
        <v>30</v>
      </c>
      <c r="F1926" s="20"/>
      <c r="G1926" s="20" t="s">
        <v>203</v>
      </c>
      <c r="H1926" s="73"/>
      <c r="I1926" s="73" t="s">
        <v>176</v>
      </c>
      <c r="J1926" s="20" t="s">
        <v>176</v>
      </c>
      <c r="K1926" s="73">
        <v>2015</v>
      </c>
      <c r="L1926" s="75">
        <v>42064</v>
      </c>
      <c r="M1926" s="75">
        <v>42370</v>
      </c>
      <c r="N1926" s="20"/>
      <c r="O1926" s="73" t="s">
        <v>93</v>
      </c>
      <c r="P1926" s="73" t="s">
        <v>360</v>
      </c>
      <c r="Q1926" s="20" t="s">
        <v>1952</v>
      </c>
    </row>
    <row r="1927" spans="2:17" s="77" customFormat="1">
      <c r="B1927" s="124">
        <v>945</v>
      </c>
      <c r="C1927" s="39" t="s">
        <v>1950</v>
      </c>
      <c r="D1927" s="20" t="s">
        <v>870</v>
      </c>
      <c r="E1927" s="20" t="s">
        <v>30</v>
      </c>
      <c r="F1927" s="20"/>
      <c r="G1927" s="20" t="s">
        <v>203</v>
      </c>
      <c r="H1927" s="73"/>
      <c r="I1927" s="73" t="s">
        <v>176</v>
      </c>
      <c r="J1927" s="20" t="s">
        <v>272</v>
      </c>
      <c r="K1927" s="73">
        <v>2015</v>
      </c>
      <c r="L1927" s="75">
        <v>42064</v>
      </c>
      <c r="M1927" s="75">
        <v>42401</v>
      </c>
      <c r="N1927" s="20"/>
      <c r="O1927" s="73" t="s">
        <v>206</v>
      </c>
      <c r="P1927" s="73" t="s">
        <v>921</v>
      </c>
      <c r="Q1927" s="20"/>
    </row>
    <row r="1928" spans="2:17" s="77" customFormat="1">
      <c r="B1928" s="124">
        <v>946</v>
      </c>
      <c r="C1928" s="39" t="s">
        <v>1950</v>
      </c>
      <c r="D1928" s="20" t="s">
        <v>870</v>
      </c>
      <c r="E1928" s="20" t="s">
        <v>30</v>
      </c>
      <c r="F1928" s="20"/>
      <c r="G1928" s="20" t="s">
        <v>203</v>
      </c>
      <c r="H1928" s="73"/>
      <c r="I1928" s="73" t="s">
        <v>180</v>
      </c>
      <c r="J1928" s="73" t="s">
        <v>96</v>
      </c>
      <c r="K1928" s="73">
        <v>2015</v>
      </c>
      <c r="L1928" s="75">
        <v>42064</v>
      </c>
      <c r="M1928" s="75">
        <v>42401</v>
      </c>
      <c r="N1928" s="20"/>
      <c r="O1928" s="73" t="s">
        <v>181</v>
      </c>
      <c r="P1928" s="73"/>
      <c r="Q1928" s="20"/>
    </row>
    <row r="1929" spans="2:17" s="77" customFormat="1">
      <c r="B1929" s="124">
        <v>947</v>
      </c>
      <c r="C1929" s="39" t="s">
        <v>1950</v>
      </c>
      <c r="D1929" s="20" t="s">
        <v>870</v>
      </c>
      <c r="E1929" s="20" t="s">
        <v>30</v>
      </c>
      <c r="F1929" s="20" t="s">
        <v>870</v>
      </c>
      <c r="G1929" s="20" t="s">
        <v>30</v>
      </c>
      <c r="H1929" s="73"/>
      <c r="I1929" s="73" t="s">
        <v>70</v>
      </c>
      <c r="J1929" s="20" t="s">
        <v>215</v>
      </c>
      <c r="K1929" s="73">
        <v>2015</v>
      </c>
      <c r="L1929" s="75">
        <v>42339</v>
      </c>
      <c r="M1929" s="75">
        <v>42401</v>
      </c>
      <c r="N1929" s="20"/>
      <c r="O1929" s="73" t="s">
        <v>61</v>
      </c>
      <c r="P1929" s="73"/>
      <c r="Q1929" s="20" t="s">
        <v>1953</v>
      </c>
    </row>
    <row r="1930" spans="2:17" s="77" customFormat="1">
      <c r="B1930" s="124">
        <v>947</v>
      </c>
      <c r="C1930" s="39" t="s">
        <v>1950</v>
      </c>
      <c r="D1930" s="20" t="s">
        <v>870</v>
      </c>
      <c r="E1930" s="20" t="s">
        <v>30</v>
      </c>
      <c r="F1930" s="20" t="s">
        <v>870</v>
      </c>
      <c r="G1930" s="20" t="s">
        <v>30</v>
      </c>
      <c r="H1930" s="73"/>
      <c r="I1930" s="73" t="s">
        <v>70</v>
      </c>
      <c r="J1930" s="20" t="s">
        <v>215</v>
      </c>
      <c r="K1930" s="73">
        <v>2015</v>
      </c>
      <c r="L1930" s="75">
        <v>42339</v>
      </c>
      <c r="M1930" s="75">
        <v>42401</v>
      </c>
      <c r="N1930" s="20"/>
      <c r="O1930" s="73" t="s">
        <v>522</v>
      </c>
      <c r="P1930" s="73"/>
      <c r="Q1930" s="20"/>
    </row>
    <row r="1931" spans="2:17" s="77" customFormat="1">
      <c r="B1931" s="124">
        <v>947</v>
      </c>
      <c r="C1931" s="39" t="s">
        <v>1950</v>
      </c>
      <c r="D1931" s="20" t="s">
        <v>870</v>
      </c>
      <c r="E1931" s="20" t="s">
        <v>30</v>
      </c>
      <c r="F1931" s="20" t="s">
        <v>870</v>
      </c>
      <c r="G1931" s="20" t="s">
        <v>30</v>
      </c>
      <c r="H1931" s="73"/>
      <c r="I1931" s="73" t="s">
        <v>70</v>
      </c>
      <c r="J1931" s="20" t="s">
        <v>215</v>
      </c>
      <c r="K1931" s="73">
        <v>2015</v>
      </c>
      <c r="L1931" s="75">
        <v>42339</v>
      </c>
      <c r="M1931" s="75">
        <v>42401</v>
      </c>
      <c r="N1931" s="20"/>
      <c r="O1931" s="73" t="s">
        <v>93</v>
      </c>
      <c r="P1931" s="73"/>
      <c r="Q1931" s="20"/>
    </row>
    <row r="1932" spans="2:17" s="77" customFormat="1">
      <c r="B1932" s="124">
        <v>948</v>
      </c>
      <c r="C1932" s="39" t="s">
        <v>1950</v>
      </c>
      <c r="D1932" s="20" t="s">
        <v>870</v>
      </c>
      <c r="E1932" s="20" t="s">
        <v>30</v>
      </c>
      <c r="F1932" s="20"/>
      <c r="G1932" s="20" t="s">
        <v>203</v>
      </c>
      <c r="H1932" s="73"/>
      <c r="I1932" s="73" t="s">
        <v>180</v>
      </c>
      <c r="J1932" s="20" t="s">
        <v>837</v>
      </c>
      <c r="K1932" s="73">
        <v>2015</v>
      </c>
      <c r="L1932" s="75">
        <v>42339</v>
      </c>
      <c r="M1932" s="75">
        <v>42401</v>
      </c>
      <c r="N1932" s="20"/>
      <c r="O1932" s="73"/>
      <c r="P1932" s="73"/>
      <c r="Q1932" s="20" t="s">
        <v>1954</v>
      </c>
    </row>
    <row r="1933" spans="2:17" s="77" customFormat="1">
      <c r="B1933" s="124">
        <v>949</v>
      </c>
      <c r="C1933" s="39" t="s">
        <v>1950</v>
      </c>
      <c r="D1933" s="20" t="s">
        <v>870</v>
      </c>
      <c r="E1933" s="20" t="s">
        <v>30</v>
      </c>
      <c r="F1933" s="20"/>
      <c r="G1933" s="20" t="s">
        <v>203</v>
      </c>
      <c r="H1933" s="73"/>
      <c r="I1933" s="73" t="s">
        <v>60</v>
      </c>
      <c r="J1933" s="20" t="s">
        <v>60</v>
      </c>
      <c r="K1933" s="73">
        <v>2016</v>
      </c>
      <c r="L1933" s="75">
        <v>42522</v>
      </c>
      <c r="M1933" s="75">
        <v>42522</v>
      </c>
      <c r="N1933" s="20"/>
      <c r="O1933" s="73" t="s">
        <v>319</v>
      </c>
      <c r="P1933" s="73"/>
      <c r="Q1933" s="20" t="s">
        <v>1955</v>
      </c>
    </row>
    <row r="1934" spans="2:17" s="77" customFormat="1">
      <c r="B1934" s="124">
        <v>950</v>
      </c>
      <c r="C1934" s="39" t="s">
        <v>1950</v>
      </c>
      <c r="D1934" s="20" t="s">
        <v>870</v>
      </c>
      <c r="E1934" s="20" t="s">
        <v>30</v>
      </c>
      <c r="F1934" s="20" t="s">
        <v>870</v>
      </c>
      <c r="G1934" s="20" t="s">
        <v>30</v>
      </c>
      <c r="H1934" s="73"/>
      <c r="I1934" s="73" t="s">
        <v>70</v>
      </c>
      <c r="J1934" s="20" t="s">
        <v>275</v>
      </c>
      <c r="K1934" s="73">
        <v>2017</v>
      </c>
      <c r="L1934" s="75">
        <v>42795</v>
      </c>
      <c r="M1934" s="75">
        <v>42795</v>
      </c>
      <c r="N1934" s="20"/>
      <c r="O1934" s="73" t="s">
        <v>1956</v>
      </c>
      <c r="P1934" s="73"/>
      <c r="Q1934" s="20"/>
    </row>
    <row r="1935" spans="2:17" s="77" customFormat="1">
      <c r="B1935" s="124">
        <v>950</v>
      </c>
      <c r="C1935" s="39" t="s">
        <v>1950</v>
      </c>
      <c r="D1935" s="20" t="s">
        <v>870</v>
      </c>
      <c r="E1935" s="20" t="s">
        <v>30</v>
      </c>
      <c r="F1935" s="20" t="s">
        <v>870</v>
      </c>
      <c r="G1935" s="20" t="s">
        <v>30</v>
      </c>
      <c r="H1935" s="73"/>
      <c r="I1935" s="73" t="s">
        <v>70</v>
      </c>
      <c r="J1935" s="20" t="s">
        <v>1258</v>
      </c>
      <c r="K1935" s="73">
        <v>2017</v>
      </c>
      <c r="L1935" s="75">
        <v>42795</v>
      </c>
      <c r="M1935" s="75">
        <v>42795</v>
      </c>
      <c r="N1935" s="20"/>
      <c r="O1935" s="73" t="s">
        <v>1956</v>
      </c>
      <c r="P1935" s="73"/>
      <c r="Q1935" s="20" t="s">
        <v>1957</v>
      </c>
    </row>
    <row r="1936" spans="2:17" s="77" customFormat="1">
      <c r="B1936" s="124">
        <v>950</v>
      </c>
      <c r="C1936" s="39" t="s">
        <v>1950</v>
      </c>
      <c r="D1936" s="20" t="s">
        <v>870</v>
      </c>
      <c r="E1936" s="20" t="s">
        <v>30</v>
      </c>
      <c r="F1936" s="20" t="s">
        <v>870</v>
      </c>
      <c r="G1936" s="20" t="s">
        <v>30</v>
      </c>
      <c r="H1936" s="73"/>
      <c r="I1936" s="73" t="s">
        <v>70</v>
      </c>
      <c r="J1936" s="20" t="s">
        <v>113</v>
      </c>
      <c r="K1936" s="73">
        <v>2017</v>
      </c>
      <c r="L1936" s="75">
        <v>42795</v>
      </c>
      <c r="M1936" s="75">
        <v>42795</v>
      </c>
      <c r="N1936" s="20"/>
      <c r="O1936" s="73"/>
      <c r="P1936" s="73"/>
      <c r="Q1936" s="20"/>
    </row>
    <row r="1937" spans="2:17" s="77" customFormat="1">
      <c r="B1937" s="124">
        <v>950</v>
      </c>
      <c r="C1937" s="39" t="s">
        <v>1950</v>
      </c>
      <c r="D1937" s="20" t="s">
        <v>870</v>
      </c>
      <c r="E1937" s="20" t="s">
        <v>30</v>
      </c>
      <c r="F1937" s="20" t="s">
        <v>870</v>
      </c>
      <c r="G1937" s="20" t="s">
        <v>30</v>
      </c>
      <c r="H1937" s="73"/>
      <c r="I1937" s="73" t="s">
        <v>70</v>
      </c>
      <c r="J1937" s="20" t="s">
        <v>295</v>
      </c>
      <c r="K1937" s="73">
        <v>2017</v>
      </c>
      <c r="L1937" s="75">
        <v>42795</v>
      </c>
      <c r="M1937" s="75">
        <v>42795</v>
      </c>
      <c r="N1937" s="20"/>
      <c r="O1937" s="73" t="s">
        <v>1958</v>
      </c>
      <c r="P1937" s="73"/>
      <c r="Q1937" s="20"/>
    </row>
    <row r="1938" spans="2:17" s="77" customFormat="1">
      <c r="B1938" s="124">
        <v>951</v>
      </c>
      <c r="C1938" s="39" t="s">
        <v>1950</v>
      </c>
      <c r="D1938" s="20" t="s">
        <v>870</v>
      </c>
      <c r="E1938" s="20" t="s">
        <v>30</v>
      </c>
      <c r="F1938" s="20" t="s">
        <v>870</v>
      </c>
      <c r="G1938" s="20" t="s">
        <v>30</v>
      </c>
      <c r="H1938" s="73"/>
      <c r="I1938" s="73" t="s">
        <v>60</v>
      </c>
      <c r="J1938" s="20" t="s">
        <v>60</v>
      </c>
      <c r="K1938" s="73">
        <v>2017</v>
      </c>
      <c r="L1938" s="75">
        <v>42887</v>
      </c>
      <c r="M1938" s="75">
        <v>42887</v>
      </c>
      <c r="N1938" s="20"/>
      <c r="O1938" s="73" t="s">
        <v>61</v>
      </c>
      <c r="P1938" s="73" t="s">
        <v>340</v>
      </c>
      <c r="Q1938" s="20" t="s">
        <v>1959</v>
      </c>
    </row>
    <row r="1939" spans="2:17" s="77" customFormat="1">
      <c r="B1939" s="124">
        <v>952</v>
      </c>
      <c r="C1939" s="39" t="s">
        <v>1950</v>
      </c>
      <c r="D1939" s="20" t="s">
        <v>870</v>
      </c>
      <c r="E1939" s="20" t="s">
        <v>30</v>
      </c>
      <c r="F1939" s="20" t="s">
        <v>870</v>
      </c>
      <c r="G1939" s="20" t="s">
        <v>30</v>
      </c>
      <c r="H1939" s="73"/>
      <c r="I1939" s="73" t="s">
        <v>168</v>
      </c>
      <c r="J1939" s="20" t="s">
        <v>272</v>
      </c>
      <c r="K1939" s="73">
        <v>2018</v>
      </c>
      <c r="L1939" s="75">
        <v>43160</v>
      </c>
      <c r="M1939" s="75">
        <v>43160</v>
      </c>
      <c r="N1939" s="20"/>
      <c r="O1939" s="73" t="s">
        <v>1956</v>
      </c>
      <c r="P1939" s="73" t="s">
        <v>1960</v>
      </c>
      <c r="Q1939" s="20" t="s">
        <v>1961</v>
      </c>
    </row>
    <row r="1940" spans="2:17" s="77" customFormat="1">
      <c r="B1940" s="124">
        <v>953</v>
      </c>
      <c r="C1940" s="39" t="s">
        <v>1950</v>
      </c>
      <c r="D1940" s="20" t="s">
        <v>870</v>
      </c>
      <c r="E1940" s="20" t="s">
        <v>30</v>
      </c>
      <c r="F1940" s="20" t="s">
        <v>870</v>
      </c>
      <c r="G1940" s="20" t="s">
        <v>30</v>
      </c>
      <c r="H1940" s="73"/>
      <c r="I1940" s="73" t="s">
        <v>60</v>
      </c>
      <c r="J1940" s="20" t="s">
        <v>96</v>
      </c>
      <c r="K1940" s="73">
        <v>2018</v>
      </c>
      <c r="L1940" s="75">
        <v>43374</v>
      </c>
      <c r="M1940" s="75">
        <v>43374</v>
      </c>
      <c r="N1940" s="20"/>
      <c r="O1940" s="73" t="s">
        <v>61</v>
      </c>
      <c r="P1940" s="73" t="s">
        <v>1786</v>
      </c>
      <c r="Q1940" s="20"/>
    </row>
    <row r="1941" spans="2:17" s="77" customFormat="1">
      <c r="B1941" s="124">
        <v>953</v>
      </c>
      <c r="C1941" s="39" t="s">
        <v>1950</v>
      </c>
      <c r="D1941" s="20" t="s">
        <v>870</v>
      </c>
      <c r="E1941" s="20" t="s">
        <v>30</v>
      </c>
      <c r="F1941" s="20" t="s">
        <v>870</v>
      </c>
      <c r="G1941" s="20" t="s">
        <v>30</v>
      </c>
      <c r="H1941" s="73"/>
      <c r="I1941" s="73" t="s">
        <v>60</v>
      </c>
      <c r="J1941" s="20" t="s">
        <v>60</v>
      </c>
      <c r="K1941" s="73">
        <v>2018</v>
      </c>
      <c r="L1941" s="75">
        <v>43374</v>
      </c>
      <c r="M1941" s="75">
        <v>43374</v>
      </c>
      <c r="N1941" s="20"/>
      <c r="O1941" s="73" t="s">
        <v>61</v>
      </c>
      <c r="P1941" s="73" t="s">
        <v>1962</v>
      </c>
      <c r="Q1941" s="20" t="s">
        <v>1963</v>
      </c>
    </row>
    <row r="1942" spans="2:17" s="77" customFormat="1">
      <c r="B1942" s="124">
        <v>953</v>
      </c>
      <c r="C1942" s="39" t="s">
        <v>1950</v>
      </c>
      <c r="D1942" s="20" t="s">
        <v>870</v>
      </c>
      <c r="E1942" s="20" t="s">
        <v>30</v>
      </c>
      <c r="F1942" s="20" t="s">
        <v>870</v>
      </c>
      <c r="G1942" s="20" t="s">
        <v>30</v>
      </c>
      <c r="H1942" s="73"/>
      <c r="I1942" s="73" t="s">
        <v>60</v>
      </c>
      <c r="J1942" s="20" t="s">
        <v>600</v>
      </c>
      <c r="K1942" s="73">
        <v>2018</v>
      </c>
      <c r="L1942" s="75">
        <v>43374</v>
      </c>
      <c r="M1942" s="75">
        <v>43374</v>
      </c>
      <c r="N1942" s="20"/>
      <c r="O1942" s="73" t="s">
        <v>61</v>
      </c>
      <c r="P1942" s="73" t="s">
        <v>1107</v>
      </c>
      <c r="Q1942" s="20"/>
    </row>
    <row r="1943" spans="2:17" s="77" customFormat="1">
      <c r="B1943" s="124">
        <v>954</v>
      </c>
      <c r="C1943" s="39" t="s">
        <v>1950</v>
      </c>
      <c r="D1943" s="20" t="s">
        <v>870</v>
      </c>
      <c r="E1943" s="20" t="s">
        <v>30</v>
      </c>
      <c r="F1943" s="20" t="s">
        <v>870</v>
      </c>
      <c r="G1943" s="20" t="s">
        <v>30</v>
      </c>
      <c r="H1943" s="73"/>
      <c r="I1943" s="74" t="s">
        <v>265</v>
      </c>
      <c r="J1943" s="73" t="s">
        <v>96</v>
      </c>
      <c r="K1943" s="73">
        <v>2019</v>
      </c>
      <c r="L1943" s="75">
        <v>43709</v>
      </c>
      <c r="M1943" s="75">
        <v>43709</v>
      </c>
      <c r="N1943" s="20"/>
      <c r="O1943" s="73" t="s">
        <v>86</v>
      </c>
      <c r="P1943" s="73"/>
      <c r="Q1943" s="20" t="s">
        <v>1964</v>
      </c>
    </row>
    <row r="1944" spans="2:17" s="77" customFormat="1">
      <c r="B1944" s="124">
        <v>954</v>
      </c>
      <c r="C1944" s="39" t="s">
        <v>1950</v>
      </c>
      <c r="D1944" s="20" t="s">
        <v>870</v>
      </c>
      <c r="E1944" s="20" t="s">
        <v>30</v>
      </c>
      <c r="F1944" s="20" t="s">
        <v>870</v>
      </c>
      <c r="G1944" s="20" t="s">
        <v>30</v>
      </c>
      <c r="H1944" s="73"/>
      <c r="I1944" s="74" t="s">
        <v>265</v>
      </c>
      <c r="J1944" s="39" t="s">
        <v>496</v>
      </c>
      <c r="K1944" s="73">
        <v>2019</v>
      </c>
      <c r="L1944" s="75">
        <v>43709</v>
      </c>
      <c r="M1944" s="75">
        <v>43709</v>
      </c>
      <c r="N1944" s="20"/>
      <c r="O1944" s="73" t="s">
        <v>1965</v>
      </c>
      <c r="P1944" s="73"/>
      <c r="Q1944" s="20"/>
    </row>
    <row r="1945" spans="2:17" s="77" customFormat="1">
      <c r="B1945" s="124">
        <v>955</v>
      </c>
      <c r="C1945" s="39" t="s">
        <v>1950</v>
      </c>
      <c r="D1945" s="20" t="s">
        <v>870</v>
      </c>
      <c r="E1945" s="20" t="s">
        <v>30</v>
      </c>
      <c r="F1945" s="20" t="s">
        <v>870</v>
      </c>
      <c r="G1945" s="20" t="s">
        <v>30</v>
      </c>
      <c r="H1945" s="73"/>
      <c r="I1945" s="73" t="s">
        <v>60</v>
      </c>
      <c r="J1945" s="39" t="s">
        <v>60</v>
      </c>
      <c r="K1945" s="73">
        <v>2020</v>
      </c>
      <c r="L1945" s="75">
        <v>44136</v>
      </c>
      <c r="M1945" s="75">
        <v>44136</v>
      </c>
      <c r="N1945" s="20"/>
      <c r="O1945" s="73" t="s">
        <v>181</v>
      </c>
      <c r="P1945" s="73" t="s">
        <v>383</v>
      </c>
      <c r="Q1945" s="20" t="s">
        <v>1966</v>
      </c>
    </row>
    <row r="1946" spans="2:17" s="77" customFormat="1">
      <c r="B1946" s="124">
        <v>956</v>
      </c>
      <c r="C1946" s="39" t="s">
        <v>1950</v>
      </c>
      <c r="D1946" s="20" t="s">
        <v>870</v>
      </c>
      <c r="E1946" s="20" t="s">
        <v>30</v>
      </c>
      <c r="F1946" s="20" t="s">
        <v>870</v>
      </c>
      <c r="G1946" s="20" t="s">
        <v>30</v>
      </c>
      <c r="H1946" s="73"/>
      <c r="I1946" s="74" t="s">
        <v>265</v>
      </c>
      <c r="J1946" s="39" t="s">
        <v>496</v>
      </c>
      <c r="K1946" s="73">
        <v>2021</v>
      </c>
      <c r="L1946" s="75">
        <v>44531</v>
      </c>
      <c r="M1946" s="75">
        <v>44531</v>
      </c>
      <c r="N1946" s="20"/>
      <c r="O1946" s="73"/>
      <c r="P1946" s="73"/>
      <c r="Q1946" s="39" t="s">
        <v>1967</v>
      </c>
    </row>
    <row r="1947" spans="2:17" s="77" customFormat="1">
      <c r="B1947" s="124">
        <v>957</v>
      </c>
      <c r="C1947" s="20" t="s">
        <v>1968</v>
      </c>
      <c r="D1947" s="20" t="s">
        <v>870</v>
      </c>
      <c r="E1947" s="20" t="s">
        <v>30</v>
      </c>
      <c r="F1947" s="20" t="s">
        <v>870</v>
      </c>
      <c r="G1947" s="20" t="s">
        <v>30</v>
      </c>
      <c r="H1947" s="73"/>
      <c r="I1947" s="73" t="s">
        <v>265</v>
      </c>
      <c r="J1947" s="20" t="s">
        <v>270</v>
      </c>
      <c r="K1947" s="73">
        <v>2011</v>
      </c>
      <c r="L1947" s="75">
        <v>40878</v>
      </c>
      <c r="M1947" s="75">
        <v>42095</v>
      </c>
      <c r="N1947" s="20"/>
      <c r="O1947" s="73"/>
      <c r="P1947" s="73"/>
      <c r="Q1947" s="20"/>
    </row>
    <row r="1948" spans="2:17" s="77" customFormat="1">
      <c r="B1948" s="124">
        <v>958</v>
      </c>
      <c r="C1948" s="20" t="s">
        <v>1968</v>
      </c>
      <c r="D1948" s="20" t="s">
        <v>870</v>
      </c>
      <c r="E1948" s="20" t="s">
        <v>30</v>
      </c>
      <c r="F1948" s="20" t="s">
        <v>870</v>
      </c>
      <c r="G1948" s="20" t="s">
        <v>30</v>
      </c>
      <c r="H1948" s="73"/>
      <c r="I1948" s="73" t="s">
        <v>265</v>
      </c>
      <c r="J1948" s="20" t="s">
        <v>215</v>
      </c>
      <c r="K1948" s="73">
        <v>2015</v>
      </c>
      <c r="L1948" s="75">
        <v>42036</v>
      </c>
      <c r="M1948" s="75">
        <v>42036</v>
      </c>
      <c r="N1948" s="20"/>
      <c r="O1948" s="73" t="s">
        <v>1968</v>
      </c>
      <c r="P1948" s="73"/>
      <c r="Q1948" s="20" t="s">
        <v>1969</v>
      </c>
    </row>
    <row r="1949" spans="2:17" s="77" customFormat="1">
      <c r="B1949" s="124">
        <v>958</v>
      </c>
      <c r="C1949" s="20" t="s">
        <v>1968</v>
      </c>
      <c r="D1949" s="20" t="s">
        <v>870</v>
      </c>
      <c r="E1949" s="20" t="s">
        <v>30</v>
      </c>
      <c r="F1949" s="20" t="s">
        <v>870</v>
      </c>
      <c r="G1949" s="20" t="s">
        <v>30</v>
      </c>
      <c r="H1949" s="73"/>
      <c r="I1949" s="73" t="s">
        <v>265</v>
      </c>
      <c r="J1949" s="20" t="s">
        <v>176</v>
      </c>
      <c r="K1949" s="73">
        <v>2015</v>
      </c>
      <c r="L1949" s="75">
        <v>42036</v>
      </c>
      <c r="M1949" s="75">
        <v>42036</v>
      </c>
      <c r="N1949" s="20"/>
      <c r="O1949" s="73"/>
      <c r="P1949" s="73"/>
      <c r="Q1949" s="20"/>
    </row>
    <row r="1950" spans="2:17" s="77" customFormat="1">
      <c r="B1950" s="124">
        <v>959</v>
      </c>
      <c r="C1950" s="20" t="s">
        <v>1968</v>
      </c>
      <c r="D1950" s="20" t="s">
        <v>870</v>
      </c>
      <c r="E1950" s="20" t="s">
        <v>30</v>
      </c>
      <c r="F1950" s="20" t="s">
        <v>870</v>
      </c>
      <c r="G1950" s="20" t="s">
        <v>30</v>
      </c>
      <c r="H1950" s="73"/>
      <c r="I1950" s="73" t="s">
        <v>265</v>
      </c>
      <c r="J1950" s="20" t="s">
        <v>426</v>
      </c>
      <c r="K1950" s="73">
        <v>2015</v>
      </c>
      <c r="L1950" s="75">
        <v>42064</v>
      </c>
      <c r="M1950" s="75">
        <v>42064</v>
      </c>
      <c r="N1950" s="20"/>
      <c r="O1950" s="73"/>
      <c r="P1950" s="73"/>
      <c r="Q1950" s="20" t="s">
        <v>1970</v>
      </c>
    </row>
    <row r="1951" spans="2:17" s="77" customFormat="1">
      <c r="B1951" s="124">
        <v>959</v>
      </c>
      <c r="C1951" s="20" t="s">
        <v>1968</v>
      </c>
      <c r="D1951" s="20" t="s">
        <v>870</v>
      </c>
      <c r="E1951" s="20" t="s">
        <v>30</v>
      </c>
      <c r="F1951" s="20" t="s">
        <v>870</v>
      </c>
      <c r="G1951" s="20" t="s">
        <v>30</v>
      </c>
      <c r="H1951" s="73"/>
      <c r="I1951" s="73" t="s">
        <v>265</v>
      </c>
      <c r="J1951" s="20" t="s">
        <v>176</v>
      </c>
      <c r="K1951" s="73">
        <v>2015</v>
      </c>
      <c r="L1951" s="75">
        <v>42064</v>
      </c>
      <c r="M1951" s="75">
        <v>42064</v>
      </c>
      <c r="N1951" s="20"/>
      <c r="O1951" s="73"/>
      <c r="P1951" s="73"/>
      <c r="Q1951" s="20"/>
    </row>
    <row r="1952" spans="2:17" s="77" customFormat="1">
      <c r="B1952" s="124">
        <v>960</v>
      </c>
      <c r="C1952" s="20" t="s">
        <v>1968</v>
      </c>
      <c r="D1952" s="20" t="s">
        <v>870</v>
      </c>
      <c r="E1952" s="20" t="s">
        <v>30</v>
      </c>
      <c r="F1952" s="20" t="s">
        <v>870</v>
      </c>
      <c r="G1952" s="20" t="s">
        <v>30</v>
      </c>
      <c r="H1952" s="73"/>
      <c r="I1952" s="73" t="s">
        <v>265</v>
      </c>
      <c r="J1952" s="20" t="s">
        <v>215</v>
      </c>
      <c r="K1952" s="73">
        <v>2015</v>
      </c>
      <c r="L1952" s="75">
        <v>42156</v>
      </c>
      <c r="M1952" s="75">
        <v>42156</v>
      </c>
      <c r="N1952" s="20"/>
      <c r="O1952" s="73" t="s">
        <v>267</v>
      </c>
      <c r="P1952" s="73" t="s">
        <v>1971</v>
      </c>
      <c r="Q1952" s="20" t="s">
        <v>1972</v>
      </c>
    </row>
    <row r="1953" spans="2:17" s="77" customFormat="1">
      <c r="B1953" s="124">
        <v>960</v>
      </c>
      <c r="C1953" s="20" t="s">
        <v>1968</v>
      </c>
      <c r="D1953" s="20" t="s">
        <v>870</v>
      </c>
      <c r="E1953" s="20" t="s">
        <v>30</v>
      </c>
      <c r="F1953" s="20" t="s">
        <v>870</v>
      </c>
      <c r="G1953" s="20" t="s">
        <v>30</v>
      </c>
      <c r="H1953" s="73"/>
      <c r="I1953" s="73" t="s">
        <v>265</v>
      </c>
      <c r="J1953" s="20" t="s">
        <v>270</v>
      </c>
      <c r="K1953" s="73">
        <v>2015</v>
      </c>
      <c r="L1953" s="75">
        <v>42156</v>
      </c>
      <c r="M1953" s="75">
        <v>42156</v>
      </c>
      <c r="N1953" s="20"/>
      <c r="O1953" s="73" t="s">
        <v>195</v>
      </c>
      <c r="P1953" s="73" t="s">
        <v>637</v>
      </c>
      <c r="Q1953" s="20"/>
    </row>
    <row r="1954" spans="2:17" s="77" customFormat="1">
      <c r="B1954" s="124">
        <v>960</v>
      </c>
      <c r="C1954" s="20" t="s">
        <v>1968</v>
      </c>
      <c r="D1954" s="20" t="s">
        <v>870</v>
      </c>
      <c r="E1954" s="20" t="s">
        <v>30</v>
      </c>
      <c r="F1954" s="20" t="s">
        <v>870</v>
      </c>
      <c r="G1954" s="20" t="s">
        <v>30</v>
      </c>
      <c r="H1954" s="73"/>
      <c r="I1954" s="73" t="s">
        <v>265</v>
      </c>
      <c r="J1954" s="20" t="s">
        <v>1973</v>
      </c>
      <c r="K1954" s="73">
        <v>2015</v>
      </c>
      <c r="L1954" s="75">
        <v>42156</v>
      </c>
      <c r="M1954" s="75">
        <v>42156</v>
      </c>
      <c r="N1954" s="20"/>
      <c r="O1954" s="73" t="s">
        <v>86</v>
      </c>
      <c r="P1954" s="73" t="s">
        <v>1974</v>
      </c>
      <c r="Q1954" s="20"/>
    </row>
    <row r="1955" spans="2:17" s="77" customFormat="1">
      <c r="B1955" s="124">
        <v>961</v>
      </c>
      <c r="C1955" s="20" t="s">
        <v>1968</v>
      </c>
      <c r="D1955" s="20" t="s">
        <v>870</v>
      </c>
      <c r="E1955" s="20" t="s">
        <v>30</v>
      </c>
      <c r="F1955" s="20" t="s">
        <v>870</v>
      </c>
      <c r="G1955" s="20" t="s">
        <v>30</v>
      </c>
      <c r="H1955" s="73"/>
      <c r="I1955" s="73" t="s">
        <v>265</v>
      </c>
      <c r="J1955" s="20" t="s">
        <v>270</v>
      </c>
      <c r="K1955" s="73">
        <v>2016</v>
      </c>
      <c r="L1955" s="75">
        <v>42370</v>
      </c>
      <c r="M1955" s="75">
        <v>42370</v>
      </c>
      <c r="N1955" s="20"/>
      <c r="O1955" s="73"/>
      <c r="P1955" s="73"/>
      <c r="Q1955" s="20" t="s">
        <v>1975</v>
      </c>
    </row>
    <row r="1956" spans="2:17" s="77" customFormat="1">
      <c r="B1956" s="124">
        <v>962</v>
      </c>
      <c r="C1956" s="20" t="s">
        <v>1968</v>
      </c>
      <c r="D1956" s="20" t="s">
        <v>870</v>
      </c>
      <c r="E1956" s="20" t="s">
        <v>30</v>
      </c>
      <c r="F1956" s="20" t="s">
        <v>870</v>
      </c>
      <c r="G1956" s="20" t="s">
        <v>30</v>
      </c>
      <c r="H1956" s="73"/>
      <c r="I1956" s="73" t="s">
        <v>265</v>
      </c>
      <c r="J1956" s="20" t="s">
        <v>581</v>
      </c>
      <c r="K1956" s="73">
        <v>2016</v>
      </c>
      <c r="L1956" s="75">
        <v>42522</v>
      </c>
      <c r="M1956" s="75">
        <v>42522</v>
      </c>
      <c r="N1956" s="20"/>
      <c r="O1956" s="73" t="s">
        <v>1976</v>
      </c>
      <c r="P1956" s="73" t="s">
        <v>1977</v>
      </c>
      <c r="Q1956" s="20"/>
    </row>
    <row r="1957" spans="2:17" s="77" customFormat="1">
      <c r="B1957" s="124">
        <v>963</v>
      </c>
      <c r="C1957" s="20" t="s">
        <v>1968</v>
      </c>
      <c r="D1957" s="20" t="s">
        <v>870</v>
      </c>
      <c r="E1957" s="20" t="s">
        <v>30</v>
      </c>
      <c r="F1957" s="20" t="s">
        <v>870</v>
      </c>
      <c r="G1957" s="20" t="s">
        <v>30</v>
      </c>
      <c r="H1957" s="73"/>
      <c r="I1957" s="73" t="s">
        <v>265</v>
      </c>
      <c r="J1957" s="20" t="s">
        <v>136</v>
      </c>
      <c r="K1957" s="73">
        <v>2016</v>
      </c>
      <c r="L1957" s="75">
        <v>42522</v>
      </c>
      <c r="M1957" s="75">
        <v>42522</v>
      </c>
      <c r="N1957" s="20"/>
      <c r="O1957" s="73"/>
      <c r="P1957" s="73"/>
      <c r="Q1957" s="20"/>
    </row>
    <row r="1958" spans="2:17" s="77" customFormat="1">
      <c r="B1958" s="124">
        <v>964</v>
      </c>
      <c r="C1958" s="20" t="s">
        <v>1968</v>
      </c>
      <c r="D1958" s="20" t="s">
        <v>870</v>
      </c>
      <c r="E1958" s="20" t="s">
        <v>30</v>
      </c>
      <c r="F1958" s="20"/>
      <c r="G1958" s="20" t="s">
        <v>203</v>
      </c>
      <c r="H1958" s="73"/>
      <c r="I1958" s="73" t="s">
        <v>60</v>
      </c>
      <c r="J1958" s="20" t="s">
        <v>60</v>
      </c>
      <c r="K1958" s="73">
        <v>2016</v>
      </c>
      <c r="L1958" s="75">
        <v>42614</v>
      </c>
      <c r="M1958" s="75">
        <v>42614</v>
      </c>
      <c r="N1958" s="20"/>
      <c r="O1958" s="73" t="s">
        <v>322</v>
      </c>
      <c r="P1958" s="73"/>
      <c r="Q1958" s="20" t="s">
        <v>1978</v>
      </c>
    </row>
    <row r="1959" spans="2:17" s="77" customFormat="1">
      <c r="B1959" s="124">
        <v>965</v>
      </c>
      <c r="C1959" s="20" t="s">
        <v>1968</v>
      </c>
      <c r="D1959" s="20" t="s">
        <v>870</v>
      </c>
      <c r="E1959" s="20" t="s">
        <v>30</v>
      </c>
      <c r="F1959" s="20"/>
      <c r="G1959" s="20" t="s">
        <v>203</v>
      </c>
      <c r="H1959" s="73"/>
      <c r="I1959" s="73" t="s">
        <v>60</v>
      </c>
      <c r="J1959" s="20" t="s">
        <v>60</v>
      </c>
      <c r="K1959" s="73">
        <v>2017</v>
      </c>
      <c r="L1959" s="75">
        <v>42856</v>
      </c>
      <c r="M1959" s="75">
        <v>42856</v>
      </c>
      <c r="N1959" s="20"/>
      <c r="O1959" s="73" t="s">
        <v>1968</v>
      </c>
      <c r="P1959" s="73"/>
      <c r="Q1959" s="20" t="s">
        <v>1979</v>
      </c>
    </row>
    <row r="1960" spans="2:17" s="77" customFormat="1">
      <c r="B1960" s="124">
        <v>966</v>
      </c>
      <c r="C1960" s="20" t="s">
        <v>1968</v>
      </c>
      <c r="D1960" s="20" t="s">
        <v>870</v>
      </c>
      <c r="E1960" s="20" t="s">
        <v>30</v>
      </c>
      <c r="F1960" s="20"/>
      <c r="G1960" s="20" t="s">
        <v>203</v>
      </c>
      <c r="H1960" s="73"/>
      <c r="I1960" s="73" t="s">
        <v>176</v>
      </c>
      <c r="J1960" s="20" t="s">
        <v>176</v>
      </c>
      <c r="K1960" s="73">
        <v>2018</v>
      </c>
      <c r="L1960" s="75">
        <v>43221</v>
      </c>
      <c r="M1960" s="75">
        <v>43221</v>
      </c>
      <c r="N1960" s="20"/>
      <c r="O1960" s="73" t="s">
        <v>1968</v>
      </c>
      <c r="P1960" s="73"/>
      <c r="Q1960" s="20" t="s">
        <v>1980</v>
      </c>
    </row>
    <row r="1961" spans="2:17" s="77" customFormat="1">
      <c r="B1961" s="124">
        <v>967</v>
      </c>
      <c r="C1961" s="20" t="s">
        <v>1968</v>
      </c>
      <c r="D1961" s="20" t="s">
        <v>870</v>
      </c>
      <c r="E1961" s="20" t="s">
        <v>30</v>
      </c>
      <c r="F1961" s="20"/>
      <c r="G1961" s="20" t="s">
        <v>203</v>
      </c>
      <c r="H1961" s="73"/>
      <c r="I1961" s="73" t="s">
        <v>60</v>
      </c>
      <c r="J1961" s="20" t="s">
        <v>270</v>
      </c>
      <c r="K1961" s="73">
        <v>2019</v>
      </c>
      <c r="L1961" s="75">
        <v>43647</v>
      </c>
      <c r="M1961" s="75">
        <v>43647</v>
      </c>
      <c r="N1961" s="20"/>
      <c r="O1961" s="73" t="s">
        <v>195</v>
      </c>
      <c r="P1961" s="73"/>
      <c r="Q1961" s="20" t="s">
        <v>1981</v>
      </c>
    </row>
    <row r="1962" spans="2:17" s="77" customFormat="1">
      <c r="B1962" s="124">
        <v>967</v>
      </c>
      <c r="C1962" s="20" t="s">
        <v>1968</v>
      </c>
      <c r="D1962" s="20" t="s">
        <v>870</v>
      </c>
      <c r="E1962" s="20" t="s">
        <v>30</v>
      </c>
      <c r="F1962" s="20"/>
      <c r="G1962" s="20" t="s">
        <v>203</v>
      </c>
      <c r="H1962" s="73"/>
      <c r="I1962" s="73" t="s">
        <v>60</v>
      </c>
      <c r="J1962" s="20" t="s">
        <v>60</v>
      </c>
      <c r="K1962" s="73">
        <v>2019</v>
      </c>
      <c r="L1962" s="75">
        <v>43647</v>
      </c>
      <c r="M1962" s="75">
        <v>43647</v>
      </c>
      <c r="N1962" s="20"/>
      <c r="O1962" s="73" t="s">
        <v>195</v>
      </c>
      <c r="P1962" s="73"/>
      <c r="Q1962" s="20"/>
    </row>
    <row r="1963" spans="2:17" s="77" customFormat="1">
      <c r="B1963" s="124">
        <v>967</v>
      </c>
      <c r="C1963" s="20" t="s">
        <v>1968</v>
      </c>
      <c r="D1963" s="20" t="s">
        <v>870</v>
      </c>
      <c r="E1963" s="20" t="s">
        <v>30</v>
      </c>
      <c r="F1963" s="20"/>
      <c r="G1963" s="20" t="s">
        <v>203</v>
      </c>
      <c r="H1963" s="73"/>
      <c r="I1963" s="73" t="s">
        <v>60</v>
      </c>
      <c r="J1963" s="20" t="s">
        <v>600</v>
      </c>
      <c r="K1963" s="73">
        <v>2019</v>
      </c>
      <c r="L1963" s="75">
        <v>43647</v>
      </c>
      <c r="M1963" s="75">
        <v>43647</v>
      </c>
      <c r="N1963" s="20"/>
      <c r="O1963" s="73" t="s">
        <v>195</v>
      </c>
      <c r="P1963" s="73"/>
      <c r="Q1963" s="20"/>
    </row>
    <row r="1964" spans="2:17" s="77" customFormat="1">
      <c r="B1964" s="124">
        <v>968</v>
      </c>
      <c r="C1964" s="39" t="s">
        <v>1968</v>
      </c>
      <c r="D1964" s="20" t="s">
        <v>870</v>
      </c>
      <c r="E1964" s="20" t="s">
        <v>30</v>
      </c>
      <c r="F1964" s="39" t="s">
        <v>870</v>
      </c>
      <c r="G1964" s="39" t="s">
        <v>30</v>
      </c>
      <c r="H1964" s="73"/>
      <c r="I1964" s="74" t="s">
        <v>60</v>
      </c>
      <c r="J1964" s="39" t="s">
        <v>600</v>
      </c>
      <c r="K1964" s="73">
        <v>2020</v>
      </c>
      <c r="L1964" s="75">
        <v>44105</v>
      </c>
      <c r="M1964" s="75">
        <v>44105</v>
      </c>
      <c r="N1964" s="20"/>
      <c r="O1964" s="73" t="s">
        <v>195</v>
      </c>
      <c r="P1964" s="73" t="s">
        <v>1982</v>
      </c>
      <c r="Q1964" s="20" t="s">
        <v>1983</v>
      </c>
    </row>
    <row r="1965" spans="2:17" s="77" customFormat="1">
      <c r="B1965" s="124">
        <v>969</v>
      </c>
      <c r="C1965" s="20" t="s">
        <v>1984</v>
      </c>
      <c r="D1965" s="20" t="s">
        <v>870</v>
      </c>
      <c r="E1965" s="20" t="s">
        <v>30</v>
      </c>
      <c r="F1965" s="20" t="s">
        <v>870</v>
      </c>
      <c r="G1965" s="20" t="s">
        <v>30</v>
      </c>
      <c r="H1965" s="73"/>
      <c r="I1965" s="73" t="s">
        <v>60</v>
      </c>
      <c r="J1965" s="20" t="s">
        <v>60</v>
      </c>
      <c r="K1965" s="73">
        <v>2017</v>
      </c>
      <c r="L1965" s="75">
        <v>42767</v>
      </c>
      <c r="M1965" s="75">
        <v>42767</v>
      </c>
      <c r="N1965" s="20"/>
      <c r="O1965" s="73" t="s">
        <v>181</v>
      </c>
      <c r="P1965" s="73" t="s">
        <v>372</v>
      </c>
      <c r="Q1965" s="20" t="s">
        <v>1985</v>
      </c>
    </row>
    <row r="1966" spans="2:17" s="77" customFormat="1">
      <c r="B1966" s="124">
        <v>970</v>
      </c>
      <c r="C1966" s="20" t="s">
        <v>1986</v>
      </c>
      <c r="D1966" s="20" t="s">
        <v>870</v>
      </c>
      <c r="E1966" s="20" t="s">
        <v>30</v>
      </c>
      <c r="F1966" s="20" t="s">
        <v>870</v>
      </c>
      <c r="G1966" s="20" t="s">
        <v>30</v>
      </c>
      <c r="H1966" s="73"/>
      <c r="I1966" s="73" t="s">
        <v>60</v>
      </c>
      <c r="J1966" s="20" t="s">
        <v>60</v>
      </c>
      <c r="K1966" s="73">
        <v>2015</v>
      </c>
      <c r="L1966" s="75">
        <v>42278</v>
      </c>
      <c r="M1966" s="75">
        <v>42278</v>
      </c>
      <c r="N1966" s="20"/>
      <c r="O1966" s="73" t="s">
        <v>181</v>
      </c>
      <c r="P1966" s="73" t="s">
        <v>372</v>
      </c>
      <c r="Q1966" s="20" t="s">
        <v>1985</v>
      </c>
    </row>
    <row r="1967" spans="2:17" s="77" customFormat="1">
      <c r="B1967" s="124">
        <v>971</v>
      </c>
      <c r="C1967" s="20" t="s">
        <v>1986</v>
      </c>
      <c r="D1967" s="20" t="s">
        <v>870</v>
      </c>
      <c r="E1967" s="20" t="s">
        <v>30</v>
      </c>
      <c r="F1967" s="20" t="s">
        <v>870</v>
      </c>
      <c r="G1967" s="20" t="s">
        <v>30</v>
      </c>
      <c r="H1967" s="73"/>
      <c r="I1967" s="73" t="s">
        <v>51</v>
      </c>
      <c r="J1967" s="20" t="s">
        <v>773</v>
      </c>
      <c r="K1967" s="73">
        <v>2018</v>
      </c>
      <c r="L1967" s="75">
        <v>43435</v>
      </c>
      <c r="M1967" s="75">
        <v>43586</v>
      </c>
      <c r="N1967" s="20"/>
      <c r="O1967" s="73"/>
      <c r="P1967" s="73"/>
      <c r="Q1967" s="20" t="s">
        <v>1987</v>
      </c>
    </row>
    <row r="1968" spans="2:17" s="77" customFormat="1">
      <c r="B1968" s="124">
        <v>972</v>
      </c>
      <c r="C1968" s="20" t="s">
        <v>1986</v>
      </c>
      <c r="D1968" s="20" t="s">
        <v>870</v>
      </c>
      <c r="E1968" s="20" t="s">
        <v>30</v>
      </c>
      <c r="F1968" s="20" t="s">
        <v>870</v>
      </c>
      <c r="G1968" s="20" t="s">
        <v>30</v>
      </c>
      <c r="H1968" s="73"/>
      <c r="I1968" s="73" t="s">
        <v>265</v>
      </c>
      <c r="J1968" s="20" t="s">
        <v>270</v>
      </c>
      <c r="K1968" s="73">
        <v>2018</v>
      </c>
      <c r="L1968" s="75">
        <v>43435</v>
      </c>
      <c r="M1968" s="75">
        <v>43586</v>
      </c>
      <c r="N1968" s="20"/>
      <c r="O1968" s="73"/>
      <c r="P1968" s="73"/>
      <c r="Q1968" s="20" t="s">
        <v>1988</v>
      </c>
    </row>
    <row r="1969" spans="2:17" s="77" customFormat="1">
      <c r="B1969" s="124">
        <v>973</v>
      </c>
      <c r="C1969" s="20" t="s">
        <v>1986</v>
      </c>
      <c r="D1969" s="20" t="s">
        <v>870</v>
      </c>
      <c r="E1969" s="20" t="s">
        <v>30</v>
      </c>
      <c r="F1969" s="20" t="s">
        <v>870</v>
      </c>
      <c r="G1969" s="20" t="s">
        <v>30</v>
      </c>
      <c r="H1969" s="73"/>
      <c r="I1969" s="73" t="s">
        <v>180</v>
      </c>
      <c r="J1969" s="20" t="s">
        <v>96</v>
      </c>
      <c r="K1969" s="73">
        <v>2019</v>
      </c>
      <c r="L1969" s="75">
        <v>43800</v>
      </c>
      <c r="M1969" s="75">
        <v>43586</v>
      </c>
      <c r="N1969" s="20"/>
      <c r="O1969" s="73" t="s">
        <v>181</v>
      </c>
      <c r="P1969" s="73" t="s">
        <v>1086</v>
      </c>
      <c r="Q1969" s="20" t="s">
        <v>1989</v>
      </c>
    </row>
    <row r="1970" spans="2:17" s="77" customFormat="1">
      <c r="B1970" s="124">
        <v>973</v>
      </c>
      <c r="C1970" s="20" t="s">
        <v>1986</v>
      </c>
      <c r="D1970" s="20" t="s">
        <v>870</v>
      </c>
      <c r="E1970" s="20" t="s">
        <v>30</v>
      </c>
      <c r="F1970" s="20" t="s">
        <v>870</v>
      </c>
      <c r="G1970" s="20" t="s">
        <v>30</v>
      </c>
      <c r="H1970" s="73"/>
      <c r="I1970" s="73" t="s">
        <v>180</v>
      </c>
      <c r="J1970" s="20" t="s">
        <v>174</v>
      </c>
      <c r="K1970" s="73">
        <v>2019</v>
      </c>
      <c r="L1970" s="75">
        <v>43800</v>
      </c>
      <c r="M1970" s="75">
        <v>43586</v>
      </c>
      <c r="N1970" s="20"/>
      <c r="O1970" s="73" t="s">
        <v>588</v>
      </c>
      <c r="P1970" s="73"/>
      <c r="Q1970" s="20"/>
    </row>
    <row r="1971" spans="2:17" s="77" customFormat="1">
      <c r="B1971" s="124">
        <v>974</v>
      </c>
      <c r="C1971" s="20" t="s">
        <v>1990</v>
      </c>
      <c r="D1971" s="20" t="s">
        <v>1813</v>
      </c>
      <c r="E1971" s="20" t="s">
        <v>30</v>
      </c>
      <c r="F1971" s="20" t="s">
        <v>1813</v>
      </c>
      <c r="G1971" s="20" t="s">
        <v>30</v>
      </c>
      <c r="H1971" s="73"/>
      <c r="I1971" s="73" t="s">
        <v>330</v>
      </c>
      <c r="J1971" s="73" t="s">
        <v>498</v>
      </c>
      <c r="K1971" s="73">
        <v>2018</v>
      </c>
      <c r="L1971" s="75">
        <v>43252</v>
      </c>
      <c r="M1971" s="75">
        <v>43282</v>
      </c>
      <c r="N1971" s="20"/>
      <c r="O1971" s="73" t="s">
        <v>1831</v>
      </c>
      <c r="P1971" s="73" t="s">
        <v>1833</v>
      </c>
      <c r="Q1971" s="20"/>
    </row>
    <row r="1972" spans="2:17" s="77" customFormat="1">
      <c r="B1972" s="124">
        <v>975</v>
      </c>
      <c r="C1972" s="20" t="s">
        <v>1990</v>
      </c>
      <c r="D1972" s="20" t="s">
        <v>1813</v>
      </c>
      <c r="E1972" s="20" t="s">
        <v>30</v>
      </c>
      <c r="F1972" s="20" t="s">
        <v>1813</v>
      </c>
      <c r="G1972" s="20" t="s">
        <v>30</v>
      </c>
      <c r="H1972" s="73"/>
      <c r="I1972" s="74" t="s">
        <v>51</v>
      </c>
      <c r="J1972" s="39" t="s">
        <v>52</v>
      </c>
      <c r="K1972" s="73">
        <v>2020</v>
      </c>
      <c r="L1972" s="75">
        <v>43831</v>
      </c>
      <c r="M1972" s="75">
        <v>43831</v>
      </c>
      <c r="N1972" s="20"/>
      <c r="O1972" s="73" t="s">
        <v>64</v>
      </c>
      <c r="P1972" s="73" t="s">
        <v>336</v>
      </c>
      <c r="Q1972" s="20"/>
    </row>
    <row r="1973" spans="2:17" s="77" customFormat="1">
      <c r="B1973" s="124">
        <v>975</v>
      </c>
      <c r="C1973" s="20" t="s">
        <v>1990</v>
      </c>
      <c r="D1973" s="20" t="s">
        <v>1813</v>
      </c>
      <c r="E1973" s="20" t="s">
        <v>30</v>
      </c>
      <c r="F1973" s="20" t="s">
        <v>1813</v>
      </c>
      <c r="G1973" s="20" t="s">
        <v>30</v>
      </c>
      <c r="H1973" s="73"/>
      <c r="I1973" s="74" t="s">
        <v>51</v>
      </c>
      <c r="J1973" s="39" t="s">
        <v>92</v>
      </c>
      <c r="K1973" s="73">
        <v>2020</v>
      </c>
      <c r="L1973" s="75">
        <v>43831</v>
      </c>
      <c r="M1973" s="75">
        <v>43831</v>
      </c>
      <c r="N1973" s="20"/>
      <c r="O1973" s="73" t="s">
        <v>64</v>
      </c>
      <c r="P1973" s="73"/>
      <c r="Q1973" s="20" t="s">
        <v>1991</v>
      </c>
    </row>
    <row r="1974" spans="2:17" s="77" customFormat="1">
      <c r="B1974" s="124">
        <v>976</v>
      </c>
      <c r="C1974" s="39" t="s">
        <v>1990</v>
      </c>
      <c r="D1974" s="20" t="s">
        <v>1813</v>
      </c>
      <c r="E1974" s="20" t="s">
        <v>30</v>
      </c>
      <c r="F1974" s="20" t="s">
        <v>1813</v>
      </c>
      <c r="G1974" s="20" t="s">
        <v>30</v>
      </c>
      <c r="H1974" s="73"/>
      <c r="I1974" s="74" t="s">
        <v>51</v>
      </c>
      <c r="J1974" s="39" t="s">
        <v>141</v>
      </c>
      <c r="K1974" s="73">
        <v>2022</v>
      </c>
      <c r="L1974" s="75">
        <v>44621</v>
      </c>
      <c r="M1974" s="75">
        <v>44166</v>
      </c>
      <c r="N1974" s="20"/>
      <c r="O1974" s="73" t="s">
        <v>64</v>
      </c>
      <c r="P1974" s="73" t="s">
        <v>980</v>
      </c>
      <c r="Q1974" s="39" t="s">
        <v>1992</v>
      </c>
    </row>
    <row r="1975" spans="2:17" s="77" customFormat="1">
      <c r="B1975" s="124">
        <v>977</v>
      </c>
      <c r="C1975" s="39" t="s">
        <v>1990</v>
      </c>
      <c r="D1975" s="20" t="s">
        <v>1813</v>
      </c>
      <c r="E1975" s="20" t="s">
        <v>30</v>
      </c>
      <c r="F1975" s="20" t="s">
        <v>1813</v>
      </c>
      <c r="G1975" s="20" t="s">
        <v>30</v>
      </c>
      <c r="H1975" s="73"/>
      <c r="I1975" s="74" t="s">
        <v>176</v>
      </c>
      <c r="J1975" s="39" t="s">
        <v>176</v>
      </c>
      <c r="K1975" s="73">
        <v>2022</v>
      </c>
      <c r="L1975" s="75">
        <v>44896</v>
      </c>
      <c r="M1975" s="75">
        <v>44378</v>
      </c>
      <c r="N1975" s="39" t="s">
        <v>72</v>
      </c>
      <c r="O1975" s="74" t="s">
        <v>216</v>
      </c>
      <c r="P1975" s="74" t="s">
        <v>233</v>
      </c>
      <c r="Q1975" s="39" t="s">
        <v>1993</v>
      </c>
    </row>
    <row r="1976" spans="2:17" s="77" customFormat="1">
      <c r="B1976" s="124">
        <v>978</v>
      </c>
      <c r="C1976" s="20" t="s">
        <v>1990</v>
      </c>
      <c r="D1976" s="20" t="s">
        <v>1813</v>
      </c>
      <c r="E1976" s="20" t="s">
        <v>30</v>
      </c>
      <c r="F1976" s="20" t="s">
        <v>1813</v>
      </c>
      <c r="G1976" s="20" t="s">
        <v>30</v>
      </c>
      <c r="H1976" s="73"/>
      <c r="I1976" s="74" t="s">
        <v>70</v>
      </c>
      <c r="J1976" s="39" t="s">
        <v>938</v>
      </c>
      <c r="K1976" s="73">
        <v>2022</v>
      </c>
      <c r="L1976" s="75">
        <v>44896</v>
      </c>
      <c r="M1976" s="75">
        <v>44593</v>
      </c>
      <c r="N1976" s="39" t="s">
        <v>72</v>
      </c>
      <c r="O1976" s="74" t="s">
        <v>1994</v>
      </c>
      <c r="P1976" s="74" t="s">
        <v>1995</v>
      </c>
      <c r="Q1976" s="39" t="s">
        <v>1996</v>
      </c>
    </row>
    <row r="1977" spans="2:17" s="77" customFormat="1">
      <c r="B1977" s="124">
        <v>979</v>
      </c>
      <c r="C1977" s="39" t="s">
        <v>1990</v>
      </c>
      <c r="D1977" s="20" t="s">
        <v>1813</v>
      </c>
      <c r="E1977" s="20" t="s">
        <v>30</v>
      </c>
      <c r="F1977" s="20" t="s">
        <v>1813</v>
      </c>
      <c r="G1977" s="20" t="s">
        <v>30</v>
      </c>
      <c r="H1977" s="73"/>
      <c r="I1977" s="74" t="s">
        <v>70</v>
      </c>
      <c r="J1977" s="39" t="s">
        <v>938</v>
      </c>
      <c r="K1977" s="73">
        <v>2022</v>
      </c>
      <c r="L1977" s="75">
        <v>44896</v>
      </c>
      <c r="M1977" s="75">
        <v>44531</v>
      </c>
      <c r="N1977" s="39" t="s">
        <v>72</v>
      </c>
      <c r="O1977" s="74" t="s">
        <v>939</v>
      </c>
      <c r="P1977" s="74" t="s">
        <v>940</v>
      </c>
      <c r="Q1977" s="39" t="s">
        <v>1997</v>
      </c>
    </row>
    <row r="1978" spans="2:17" s="77" customFormat="1">
      <c r="B1978" s="124">
        <v>980</v>
      </c>
      <c r="C1978" s="39" t="s">
        <v>1998</v>
      </c>
      <c r="D1978" s="39" t="s">
        <v>1999</v>
      </c>
      <c r="E1978" s="39" t="s">
        <v>30</v>
      </c>
      <c r="F1978" s="39" t="s">
        <v>1999</v>
      </c>
      <c r="G1978" s="39" t="s">
        <v>30</v>
      </c>
      <c r="H1978" s="73"/>
      <c r="I1978" s="74" t="s">
        <v>51</v>
      </c>
      <c r="J1978" s="74" t="s">
        <v>145</v>
      </c>
      <c r="K1978" s="73">
        <v>2020</v>
      </c>
      <c r="L1978" s="75">
        <v>44166</v>
      </c>
      <c r="M1978" s="75">
        <v>43800</v>
      </c>
      <c r="N1978" s="20"/>
      <c r="O1978" s="73" t="s">
        <v>93</v>
      </c>
      <c r="P1978" s="73" t="s">
        <v>698</v>
      </c>
      <c r="Q1978" s="20" t="s">
        <v>2000</v>
      </c>
    </row>
    <row r="1979" spans="2:17" s="77" customFormat="1">
      <c r="B1979" s="124">
        <v>980</v>
      </c>
      <c r="C1979" s="39" t="s">
        <v>1998</v>
      </c>
      <c r="D1979" s="39" t="s">
        <v>1999</v>
      </c>
      <c r="E1979" s="39" t="s">
        <v>30</v>
      </c>
      <c r="F1979" s="39" t="s">
        <v>1999</v>
      </c>
      <c r="G1979" s="39" t="s">
        <v>30</v>
      </c>
      <c r="H1979" s="73"/>
      <c r="I1979" s="74" t="s">
        <v>51</v>
      </c>
      <c r="J1979" s="39" t="s">
        <v>78</v>
      </c>
      <c r="K1979" s="73">
        <v>2020</v>
      </c>
      <c r="L1979" s="75">
        <v>44166</v>
      </c>
      <c r="M1979" s="75">
        <v>43800</v>
      </c>
      <c r="N1979" s="20"/>
      <c r="O1979" s="73" t="s">
        <v>93</v>
      </c>
      <c r="P1979" s="73"/>
      <c r="Q1979" s="20"/>
    </row>
    <row r="1980" spans="2:17" s="77" customFormat="1">
      <c r="B1980" s="124">
        <v>980</v>
      </c>
      <c r="C1980" s="39" t="s">
        <v>1998</v>
      </c>
      <c r="D1980" s="39" t="s">
        <v>1999</v>
      </c>
      <c r="E1980" s="39" t="s">
        <v>30</v>
      </c>
      <c r="F1980" s="39" t="s">
        <v>1999</v>
      </c>
      <c r="G1980" s="39" t="s">
        <v>30</v>
      </c>
      <c r="H1980" s="73"/>
      <c r="I1980" s="74" t="s">
        <v>51</v>
      </c>
      <c r="J1980" s="39" t="s">
        <v>115</v>
      </c>
      <c r="K1980" s="73">
        <v>2020</v>
      </c>
      <c r="L1980" s="75">
        <v>44166</v>
      </c>
      <c r="M1980" s="75">
        <v>43800</v>
      </c>
      <c r="N1980" s="20"/>
      <c r="O1980" s="73" t="s">
        <v>93</v>
      </c>
      <c r="P1980" s="73" t="s">
        <v>444</v>
      </c>
      <c r="Q1980" s="20"/>
    </row>
    <row r="1981" spans="2:17" s="77" customFormat="1">
      <c r="B1981" s="124">
        <v>981</v>
      </c>
      <c r="C1981" s="20" t="s">
        <v>2001</v>
      </c>
      <c r="D1981" s="20" t="s">
        <v>1813</v>
      </c>
      <c r="E1981" s="20" t="s">
        <v>30</v>
      </c>
      <c r="F1981" s="20" t="s">
        <v>1813</v>
      </c>
      <c r="G1981" s="20" t="s">
        <v>30</v>
      </c>
      <c r="H1981" s="73"/>
      <c r="I1981" s="73" t="s">
        <v>330</v>
      </c>
      <c r="J1981" s="73" t="s">
        <v>498</v>
      </c>
      <c r="K1981" s="73">
        <v>2016</v>
      </c>
      <c r="L1981" s="75">
        <v>42370</v>
      </c>
      <c r="M1981" s="75">
        <v>42370</v>
      </c>
      <c r="N1981" s="20"/>
      <c r="O1981" s="73" t="s">
        <v>1831</v>
      </c>
      <c r="P1981" s="73" t="s">
        <v>1833</v>
      </c>
      <c r="Q1981" s="20" t="s">
        <v>2002</v>
      </c>
    </row>
    <row r="1982" spans="2:17" s="77" customFormat="1">
      <c r="B1982" s="124">
        <v>982</v>
      </c>
      <c r="C1982" s="20" t="s">
        <v>2001</v>
      </c>
      <c r="D1982" s="20" t="s">
        <v>1813</v>
      </c>
      <c r="E1982" s="20" t="s">
        <v>30</v>
      </c>
      <c r="F1982" s="20" t="s">
        <v>1813</v>
      </c>
      <c r="G1982" s="20" t="s">
        <v>30</v>
      </c>
      <c r="H1982" s="73"/>
      <c r="I1982" s="73" t="s">
        <v>60</v>
      </c>
      <c r="J1982" s="20" t="s">
        <v>60</v>
      </c>
      <c r="K1982" s="73">
        <v>2018</v>
      </c>
      <c r="L1982" s="75">
        <v>43374</v>
      </c>
      <c r="M1982" s="75">
        <v>43374</v>
      </c>
      <c r="N1982" s="20"/>
      <c r="O1982" s="73" t="s">
        <v>61</v>
      </c>
      <c r="P1982" s="73" t="s">
        <v>340</v>
      </c>
      <c r="Q1982" s="20" t="s">
        <v>2003</v>
      </c>
    </row>
    <row r="1983" spans="2:17" s="77" customFormat="1">
      <c r="B1983" s="124">
        <v>983</v>
      </c>
      <c r="C1983" s="20" t="s">
        <v>2001</v>
      </c>
      <c r="D1983" s="20" t="s">
        <v>1813</v>
      </c>
      <c r="E1983" s="20" t="s">
        <v>30</v>
      </c>
      <c r="F1983" s="20" t="s">
        <v>1813</v>
      </c>
      <c r="G1983" s="20" t="s">
        <v>30</v>
      </c>
      <c r="H1983" s="73"/>
      <c r="I1983" s="73" t="s">
        <v>176</v>
      </c>
      <c r="J1983" s="20" t="s">
        <v>205</v>
      </c>
      <c r="K1983" s="73">
        <v>2019</v>
      </c>
      <c r="L1983" s="75">
        <v>43497</v>
      </c>
      <c r="M1983" s="75">
        <v>43497</v>
      </c>
      <c r="N1983" s="20"/>
      <c r="O1983" s="73" t="s">
        <v>2004</v>
      </c>
      <c r="P1983" s="73" t="s">
        <v>2005</v>
      </c>
      <c r="Q1983" s="20" t="s">
        <v>2006</v>
      </c>
    </row>
    <row r="1984" spans="2:17" s="77" customFormat="1">
      <c r="B1984" s="124">
        <v>984</v>
      </c>
      <c r="C1984" s="20" t="s">
        <v>2007</v>
      </c>
      <c r="D1984" s="20" t="s">
        <v>870</v>
      </c>
      <c r="E1984" s="20" t="s">
        <v>30</v>
      </c>
      <c r="F1984" s="20"/>
      <c r="G1984" s="20" t="s">
        <v>203</v>
      </c>
      <c r="H1984" s="73"/>
      <c r="I1984" s="73" t="s">
        <v>51</v>
      </c>
      <c r="J1984" s="20" t="s">
        <v>78</v>
      </c>
      <c r="K1984" s="73">
        <v>2017</v>
      </c>
      <c r="L1984" s="75">
        <v>42856</v>
      </c>
      <c r="M1984" s="75">
        <v>42856</v>
      </c>
      <c r="N1984" s="20"/>
      <c r="O1984" s="73" t="s">
        <v>234</v>
      </c>
      <c r="P1984" s="73"/>
      <c r="Q1984" s="20"/>
    </row>
    <row r="1985" spans="2:17" s="77" customFormat="1">
      <c r="B1985" s="124">
        <v>984</v>
      </c>
      <c r="C1985" s="20" t="s">
        <v>2007</v>
      </c>
      <c r="D1985" s="20" t="s">
        <v>870</v>
      </c>
      <c r="E1985" s="20" t="s">
        <v>30</v>
      </c>
      <c r="F1985" s="20"/>
      <c r="G1985" s="20" t="s">
        <v>203</v>
      </c>
      <c r="H1985" s="73"/>
      <c r="I1985" s="73" t="s">
        <v>51</v>
      </c>
      <c r="J1985" s="20" t="s">
        <v>96</v>
      </c>
      <c r="K1985" s="73">
        <v>2017</v>
      </c>
      <c r="L1985" s="75">
        <v>42856</v>
      </c>
      <c r="M1985" s="75">
        <v>42856</v>
      </c>
      <c r="N1985" s="20"/>
      <c r="O1985" s="73" t="s">
        <v>234</v>
      </c>
      <c r="P1985" s="73"/>
      <c r="Q1985" s="20" t="s">
        <v>2008</v>
      </c>
    </row>
    <row r="1986" spans="2:17" s="77" customFormat="1">
      <c r="B1986" s="124">
        <v>984</v>
      </c>
      <c r="C1986" s="20" t="s">
        <v>2007</v>
      </c>
      <c r="D1986" s="20" t="s">
        <v>870</v>
      </c>
      <c r="E1986" s="20" t="s">
        <v>30</v>
      </c>
      <c r="F1986" s="20"/>
      <c r="G1986" s="20" t="s">
        <v>203</v>
      </c>
      <c r="H1986" s="73"/>
      <c r="I1986" s="73" t="s">
        <v>51</v>
      </c>
      <c r="J1986" s="20" t="s">
        <v>113</v>
      </c>
      <c r="K1986" s="73">
        <v>2017</v>
      </c>
      <c r="L1986" s="75">
        <v>42856</v>
      </c>
      <c r="M1986" s="75">
        <v>42979</v>
      </c>
      <c r="N1986" s="20"/>
      <c r="O1986" s="73"/>
      <c r="P1986" s="73"/>
      <c r="Q1986" s="20"/>
    </row>
    <row r="1987" spans="2:17" s="77" customFormat="1">
      <c r="B1987" s="124">
        <v>984</v>
      </c>
      <c r="C1987" s="20" t="s">
        <v>2007</v>
      </c>
      <c r="D1987" s="20" t="s">
        <v>870</v>
      </c>
      <c r="E1987" s="20" t="s">
        <v>30</v>
      </c>
      <c r="F1987" s="20"/>
      <c r="G1987" s="20" t="s">
        <v>203</v>
      </c>
      <c r="H1987" s="73"/>
      <c r="I1987" s="73" t="s">
        <v>51</v>
      </c>
      <c r="J1987" s="20" t="s">
        <v>174</v>
      </c>
      <c r="K1987" s="73">
        <v>2017</v>
      </c>
      <c r="L1987" s="75">
        <v>42856</v>
      </c>
      <c r="M1987" s="75">
        <v>42856</v>
      </c>
      <c r="N1987" s="20"/>
      <c r="O1987" s="73" t="s">
        <v>713</v>
      </c>
      <c r="P1987" s="73"/>
      <c r="Q1987" s="20"/>
    </row>
    <row r="1988" spans="2:17" s="77" customFormat="1">
      <c r="B1988" s="124">
        <v>984</v>
      </c>
      <c r="C1988" s="20" t="s">
        <v>2007</v>
      </c>
      <c r="D1988" s="20" t="s">
        <v>870</v>
      </c>
      <c r="E1988" s="20" t="s">
        <v>30</v>
      </c>
      <c r="F1988" s="20"/>
      <c r="G1988" s="20" t="s">
        <v>203</v>
      </c>
      <c r="H1988" s="73"/>
      <c r="I1988" s="73" t="s">
        <v>51</v>
      </c>
      <c r="J1988" s="20" t="s">
        <v>1140</v>
      </c>
      <c r="K1988" s="73">
        <v>2017</v>
      </c>
      <c r="L1988" s="75">
        <v>42856</v>
      </c>
      <c r="M1988" s="75">
        <v>42856</v>
      </c>
      <c r="N1988" s="20"/>
      <c r="O1988" s="73" t="s">
        <v>2007</v>
      </c>
      <c r="P1988" s="73"/>
      <c r="Q1988" s="20"/>
    </row>
    <row r="1989" spans="2:17" s="77" customFormat="1">
      <c r="B1989" s="124">
        <v>985</v>
      </c>
      <c r="C1989" s="20" t="s">
        <v>2007</v>
      </c>
      <c r="D1989" s="20" t="s">
        <v>870</v>
      </c>
      <c r="E1989" s="20" t="s">
        <v>30</v>
      </c>
      <c r="F1989" s="20"/>
      <c r="G1989" s="20" t="s">
        <v>203</v>
      </c>
      <c r="H1989" s="73"/>
      <c r="I1989" s="73" t="s">
        <v>60</v>
      </c>
      <c r="J1989" s="20" t="s">
        <v>60</v>
      </c>
      <c r="K1989" s="73">
        <v>2017</v>
      </c>
      <c r="L1989" s="75">
        <v>42856</v>
      </c>
      <c r="M1989" s="75">
        <v>42856</v>
      </c>
      <c r="N1989" s="20"/>
      <c r="O1989" s="73" t="s">
        <v>181</v>
      </c>
      <c r="P1989" s="73" t="s">
        <v>383</v>
      </c>
      <c r="Q1989" s="20" t="s">
        <v>2009</v>
      </c>
    </row>
    <row r="1990" spans="2:17" s="77" customFormat="1">
      <c r="B1990" s="124">
        <v>986</v>
      </c>
      <c r="C1990" s="20" t="s">
        <v>2007</v>
      </c>
      <c r="D1990" s="20" t="s">
        <v>870</v>
      </c>
      <c r="E1990" s="20" t="s">
        <v>30</v>
      </c>
      <c r="F1990" s="20" t="s">
        <v>870</v>
      </c>
      <c r="G1990" s="20" t="s">
        <v>30</v>
      </c>
      <c r="H1990" s="73"/>
      <c r="I1990" s="73" t="s">
        <v>651</v>
      </c>
      <c r="J1990" s="20" t="s">
        <v>2010</v>
      </c>
      <c r="K1990" s="73">
        <v>2017</v>
      </c>
      <c r="L1990" s="75">
        <v>42979</v>
      </c>
      <c r="M1990" s="75">
        <v>42979</v>
      </c>
      <c r="N1990" s="20"/>
      <c r="O1990" s="73"/>
      <c r="P1990" s="73"/>
      <c r="Q1990" s="20" t="s">
        <v>2011</v>
      </c>
    </row>
    <row r="1991" spans="2:17" s="77" customFormat="1">
      <c r="B1991" s="124">
        <v>987</v>
      </c>
      <c r="C1991" s="20" t="s">
        <v>2007</v>
      </c>
      <c r="D1991" s="20" t="s">
        <v>870</v>
      </c>
      <c r="E1991" s="20" t="s">
        <v>30</v>
      </c>
      <c r="F1991" s="20" t="s">
        <v>870</v>
      </c>
      <c r="G1991" s="20" t="s">
        <v>30</v>
      </c>
      <c r="H1991" s="73"/>
      <c r="I1991" s="73" t="s">
        <v>651</v>
      </c>
      <c r="J1991" s="20" t="s">
        <v>1733</v>
      </c>
      <c r="K1991" s="73">
        <v>2017</v>
      </c>
      <c r="L1991" s="75">
        <v>43070</v>
      </c>
      <c r="M1991" s="75">
        <v>42979</v>
      </c>
      <c r="N1991" s="20"/>
      <c r="O1991" s="73"/>
      <c r="P1991" s="73"/>
      <c r="Q1991" s="20" t="s">
        <v>2012</v>
      </c>
    </row>
    <row r="1992" spans="2:17" s="77" customFormat="1">
      <c r="B1992" s="124">
        <v>988</v>
      </c>
      <c r="C1992" s="20" t="s">
        <v>2007</v>
      </c>
      <c r="D1992" s="20" t="s">
        <v>870</v>
      </c>
      <c r="E1992" s="20" t="s">
        <v>30</v>
      </c>
      <c r="F1992" s="20" t="s">
        <v>870</v>
      </c>
      <c r="G1992" s="20" t="s">
        <v>30</v>
      </c>
      <c r="H1992" s="73"/>
      <c r="I1992" s="73" t="s">
        <v>651</v>
      </c>
      <c r="J1992" s="20" t="s">
        <v>2013</v>
      </c>
      <c r="K1992" s="73">
        <v>2017</v>
      </c>
      <c r="L1992" s="75">
        <v>43070</v>
      </c>
      <c r="M1992" s="75">
        <v>42979</v>
      </c>
      <c r="N1992" s="20"/>
      <c r="O1992" s="73"/>
      <c r="P1992" s="73"/>
      <c r="Q1992" s="20"/>
    </row>
    <row r="1993" spans="2:17" s="77" customFormat="1">
      <c r="B1993" s="124">
        <v>989</v>
      </c>
      <c r="C1993" s="20" t="s">
        <v>2007</v>
      </c>
      <c r="D1993" s="20" t="s">
        <v>870</v>
      </c>
      <c r="E1993" s="20" t="s">
        <v>30</v>
      </c>
      <c r="F1993" s="20" t="s">
        <v>870</v>
      </c>
      <c r="G1993" s="20" t="s">
        <v>30</v>
      </c>
      <c r="H1993" s="73"/>
      <c r="I1993" s="73" t="s">
        <v>51</v>
      </c>
      <c r="J1993" s="20" t="s">
        <v>78</v>
      </c>
      <c r="K1993" s="73">
        <v>2018</v>
      </c>
      <c r="L1993" s="75">
        <v>43405</v>
      </c>
      <c r="M1993" s="75">
        <v>43252</v>
      </c>
      <c r="N1993" s="20"/>
      <c r="O1993" s="73" t="s">
        <v>1183</v>
      </c>
      <c r="P1993" s="73"/>
      <c r="Q1993" s="20" t="s">
        <v>2014</v>
      </c>
    </row>
    <row r="1994" spans="2:17" s="77" customFormat="1">
      <c r="B1994" s="124">
        <v>989</v>
      </c>
      <c r="C1994" s="20" t="s">
        <v>2007</v>
      </c>
      <c r="D1994" s="20" t="s">
        <v>870</v>
      </c>
      <c r="E1994" s="20" t="s">
        <v>30</v>
      </c>
      <c r="F1994" s="20" t="s">
        <v>870</v>
      </c>
      <c r="G1994" s="20" t="s">
        <v>30</v>
      </c>
      <c r="H1994" s="73"/>
      <c r="I1994" s="73" t="s">
        <v>51</v>
      </c>
      <c r="J1994" s="73" t="s">
        <v>96</v>
      </c>
      <c r="K1994" s="73">
        <v>2018</v>
      </c>
      <c r="L1994" s="75">
        <v>43405</v>
      </c>
      <c r="M1994" s="75">
        <v>43344</v>
      </c>
      <c r="N1994" s="20"/>
      <c r="O1994" s="73" t="s">
        <v>64</v>
      </c>
      <c r="P1994" s="73"/>
      <c r="Q1994" s="20"/>
    </row>
    <row r="1995" spans="2:17" s="77" customFormat="1">
      <c r="B1995" s="124">
        <v>989</v>
      </c>
      <c r="C1995" s="20" t="s">
        <v>2007</v>
      </c>
      <c r="D1995" s="20" t="s">
        <v>870</v>
      </c>
      <c r="E1995" s="20" t="s">
        <v>30</v>
      </c>
      <c r="F1995" s="20" t="s">
        <v>870</v>
      </c>
      <c r="G1995" s="20" t="s">
        <v>30</v>
      </c>
      <c r="H1995" s="73"/>
      <c r="I1995" s="73" t="s">
        <v>51</v>
      </c>
      <c r="J1995" s="20" t="s">
        <v>96</v>
      </c>
      <c r="K1995" s="73">
        <v>2018</v>
      </c>
      <c r="L1995" s="75">
        <v>43405</v>
      </c>
      <c r="M1995" s="75">
        <v>43344</v>
      </c>
      <c r="N1995" s="20"/>
      <c r="O1995" s="73" t="s">
        <v>2015</v>
      </c>
      <c r="P1995" s="73"/>
      <c r="Q1995" s="20"/>
    </row>
    <row r="1996" spans="2:17" s="77" customFormat="1">
      <c r="B1996" s="124">
        <v>990</v>
      </c>
      <c r="C1996" s="20" t="s">
        <v>2007</v>
      </c>
      <c r="D1996" s="20" t="s">
        <v>870</v>
      </c>
      <c r="E1996" s="20" t="s">
        <v>30</v>
      </c>
      <c r="F1996" s="20" t="s">
        <v>870</v>
      </c>
      <c r="G1996" s="20" t="s">
        <v>30</v>
      </c>
      <c r="H1996" s="73"/>
      <c r="I1996" s="73" t="s">
        <v>51</v>
      </c>
      <c r="J1996" s="20" t="s">
        <v>2016</v>
      </c>
      <c r="K1996" s="73">
        <v>2018</v>
      </c>
      <c r="L1996" s="75">
        <v>43435</v>
      </c>
      <c r="M1996" s="75">
        <v>42979</v>
      </c>
      <c r="N1996" s="20"/>
      <c r="O1996" s="73" t="s">
        <v>137</v>
      </c>
      <c r="P1996" s="73"/>
      <c r="Q1996" s="20"/>
    </row>
    <row r="1997" spans="2:17" s="77" customFormat="1">
      <c r="B1997" s="124">
        <v>990</v>
      </c>
      <c r="C1997" s="20" t="s">
        <v>2007</v>
      </c>
      <c r="D1997" s="20" t="s">
        <v>870</v>
      </c>
      <c r="E1997" s="20" t="s">
        <v>30</v>
      </c>
      <c r="F1997" s="20" t="s">
        <v>870</v>
      </c>
      <c r="G1997" s="20" t="s">
        <v>30</v>
      </c>
      <c r="H1997" s="73"/>
      <c r="I1997" s="73" t="s">
        <v>51</v>
      </c>
      <c r="J1997" s="20" t="s">
        <v>691</v>
      </c>
      <c r="K1997" s="73">
        <v>2018</v>
      </c>
      <c r="L1997" s="75">
        <v>43435</v>
      </c>
      <c r="M1997" s="75">
        <v>42979</v>
      </c>
      <c r="N1997" s="20"/>
      <c r="O1997" s="73" t="s">
        <v>137</v>
      </c>
      <c r="P1997" s="73"/>
      <c r="Q1997" s="20"/>
    </row>
    <row r="1998" spans="2:17" s="77" customFormat="1">
      <c r="B1998" s="124">
        <v>990</v>
      </c>
      <c r="C1998" s="20" t="s">
        <v>2007</v>
      </c>
      <c r="D1998" s="20" t="s">
        <v>870</v>
      </c>
      <c r="E1998" s="20" t="s">
        <v>30</v>
      </c>
      <c r="F1998" s="20" t="s">
        <v>870</v>
      </c>
      <c r="G1998" s="20" t="s">
        <v>30</v>
      </c>
      <c r="H1998" s="73"/>
      <c r="I1998" s="73" t="s">
        <v>51</v>
      </c>
      <c r="J1998" s="20" t="s">
        <v>136</v>
      </c>
      <c r="K1998" s="73">
        <v>2018</v>
      </c>
      <c r="L1998" s="75">
        <v>43435</v>
      </c>
      <c r="M1998" s="75">
        <v>42979</v>
      </c>
      <c r="N1998" s="20"/>
      <c r="O1998" s="73" t="s">
        <v>137</v>
      </c>
      <c r="P1998" s="73"/>
      <c r="Q1998" s="20"/>
    </row>
    <row r="1999" spans="2:17" s="77" customFormat="1">
      <c r="B1999" s="124">
        <v>991</v>
      </c>
      <c r="C1999" s="20" t="s">
        <v>2007</v>
      </c>
      <c r="D1999" s="20" t="s">
        <v>870</v>
      </c>
      <c r="E1999" s="20" t="s">
        <v>30</v>
      </c>
      <c r="F1999" s="20" t="s">
        <v>870</v>
      </c>
      <c r="G1999" s="20" t="s">
        <v>30</v>
      </c>
      <c r="H1999" s="73"/>
      <c r="I1999" s="73" t="s">
        <v>51</v>
      </c>
      <c r="J1999" s="20" t="s">
        <v>92</v>
      </c>
      <c r="K1999" s="73">
        <v>2018</v>
      </c>
      <c r="L1999" s="75">
        <v>43435</v>
      </c>
      <c r="M1999" s="75">
        <v>42979</v>
      </c>
      <c r="N1999" s="20"/>
      <c r="O1999" s="73" t="s">
        <v>2017</v>
      </c>
      <c r="P1999" s="73"/>
      <c r="Q1999" s="20" t="s">
        <v>2018</v>
      </c>
    </row>
    <row r="2000" spans="2:17" s="77" customFormat="1">
      <c r="B2000" s="124">
        <v>991</v>
      </c>
      <c r="C2000" s="20" t="s">
        <v>2007</v>
      </c>
      <c r="D2000" s="20" t="s">
        <v>870</v>
      </c>
      <c r="E2000" s="20" t="s">
        <v>30</v>
      </c>
      <c r="F2000" s="20" t="s">
        <v>870</v>
      </c>
      <c r="G2000" s="20" t="s">
        <v>30</v>
      </c>
      <c r="H2000" s="73"/>
      <c r="I2000" s="73" t="s">
        <v>51</v>
      </c>
      <c r="J2000" s="20" t="s">
        <v>2019</v>
      </c>
      <c r="K2000" s="73">
        <v>2018</v>
      </c>
      <c r="L2000" s="75">
        <v>43435</v>
      </c>
      <c r="M2000" s="75">
        <v>42979</v>
      </c>
      <c r="N2000" s="20"/>
      <c r="O2000" s="73" t="s">
        <v>443</v>
      </c>
      <c r="P2000" s="73"/>
      <c r="Q2000" s="20"/>
    </row>
    <row r="2001" spans="2:17" s="77" customFormat="1">
      <c r="B2001" s="124">
        <v>991</v>
      </c>
      <c r="C2001" s="20" t="s">
        <v>2007</v>
      </c>
      <c r="D2001" s="20" t="s">
        <v>870</v>
      </c>
      <c r="E2001" s="20" t="s">
        <v>30</v>
      </c>
      <c r="F2001" s="20" t="s">
        <v>870</v>
      </c>
      <c r="G2001" s="20" t="s">
        <v>30</v>
      </c>
      <c r="H2001" s="73"/>
      <c r="I2001" s="73" t="s">
        <v>51</v>
      </c>
      <c r="J2001" s="20" t="s">
        <v>260</v>
      </c>
      <c r="K2001" s="73">
        <v>2018</v>
      </c>
      <c r="L2001" s="75">
        <v>43435</v>
      </c>
      <c r="M2001" s="75">
        <v>42979</v>
      </c>
      <c r="N2001" s="20"/>
      <c r="O2001" s="73" t="s">
        <v>443</v>
      </c>
      <c r="P2001" s="73"/>
      <c r="Q2001" s="20"/>
    </row>
    <row r="2002" spans="2:17" s="77" customFormat="1">
      <c r="B2002" s="124">
        <v>991</v>
      </c>
      <c r="C2002" s="20" t="s">
        <v>2007</v>
      </c>
      <c r="D2002" s="20" t="s">
        <v>870</v>
      </c>
      <c r="E2002" s="20" t="s">
        <v>30</v>
      </c>
      <c r="F2002" s="20" t="s">
        <v>870</v>
      </c>
      <c r="G2002" s="20" t="s">
        <v>30</v>
      </c>
      <c r="H2002" s="73"/>
      <c r="I2002" s="73" t="s">
        <v>51</v>
      </c>
      <c r="J2002" s="20" t="s">
        <v>242</v>
      </c>
      <c r="K2002" s="73">
        <v>2018</v>
      </c>
      <c r="L2002" s="75">
        <v>43435</v>
      </c>
      <c r="M2002" s="75">
        <v>42979</v>
      </c>
      <c r="N2002" s="20"/>
      <c r="O2002" s="73" t="s">
        <v>443</v>
      </c>
      <c r="P2002" s="73"/>
      <c r="Q2002" s="20"/>
    </row>
    <row r="2003" spans="2:17" s="77" customFormat="1">
      <c r="B2003" s="124">
        <v>992</v>
      </c>
      <c r="C2003" s="20" t="s">
        <v>2007</v>
      </c>
      <c r="D2003" s="20" t="s">
        <v>870</v>
      </c>
      <c r="E2003" s="20" t="s">
        <v>30</v>
      </c>
      <c r="F2003" s="20" t="s">
        <v>870</v>
      </c>
      <c r="G2003" s="20" t="s">
        <v>30</v>
      </c>
      <c r="H2003" s="73"/>
      <c r="I2003" s="73" t="s">
        <v>51</v>
      </c>
      <c r="J2003" s="20" t="s">
        <v>52</v>
      </c>
      <c r="K2003" s="73">
        <v>2019</v>
      </c>
      <c r="L2003" s="75">
        <v>43586</v>
      </c>
      <c r="M2003" s="75">
        <v>43586</v>
      </c>
      <c r="N2003" s="20"/>
      <c r="O2003" s="73"/>
      <c r="P2003" s="73"/>
      <c r="Q2003" s="20" t="s">
        <v>2020</v>
      </c>
    </row>
    <row r="2004" spans="2:17" s="77" customFormat="1">
      <c r="B2004" s="124">
        <v>993</v>
      </c>
      <c r="C2004" s="20" t="s">
        <v>2021</v>
      </c>
      <c r="D2004" s="20" t="s">
        <v>870</v>
      </c>
      <c r="E2004" s="20" t="s">
        <v>30</v>
      </c>
      <c r="F2004" s="20" t="s">
        <v>870</v>
      </c>
      <c r="G2004" s="20" t="s">
        <v>30</v>
      </c>
      <c r="H2004" s="73" t="s">
        <v>2022</v>
      </c>
      <c r="I2004" s="73" t="s">
        <v>330</v>
      </c>
      <c r="J2004" s="73" t="s">
        <v>498</v>
      </c>
      <c r="K2004" s="73">
        <v>2019</v>
      </c>
      <c r="L2004" s="75">
        <v>43800</v>
      </c>
      <c r="M2004" s="75">
        <v>43374</v>
      </c>
      <c r="N2004" s="20"/>
      <c r="O2004" s="73" t="s">
        <v>2023</v>
      </c>
      <c r="P2004" s="73" t="s">
        <v>2024</v>
      </c>
      <c r="Q2004" s="20" t="s">
        <v>2025</v>
      </c>
    </row>
    <row r="2005" spans="2:17" s="77" customFormat="1">
      <c r="B2005" s="124">
        <v>994</v>
      </c>
      <c r="C2005" s="20" t="s">
        <v>2021</v>
      </c>
      <c r="D2005" s="20" t="s">
        <v>870</v>
      </c>
      <c r="E2005" s="20" t="s">
        <v>30</v>
      </c>
      <c r="F2005" s="20" t="s">
        <v>870</v>
      </c>
      <c r="G2005" s="20" t="s">
        <v>30</v>
      </c>
      <c r="H2005" s="73"/>
      <c r="I2005" s="74" t="s">
        <v>330</v>
      </c>
      <c r="J2005" s="73" t="s">
        <v>498</v>
      </c>
      <c r="K2005" s="73">
        <v>2020</v>
      </c>
      <c r="L2005" s="75">
        <v>43983</v>
      </c>
      <c r="M2005" s="75">
        <v>43647</v>
      </c>
      <c r="N2005" s="20"/>
      <c r="O2005" s="73" t="s">
        <v>2026</v>
      </c>
      <c r="P2005" s="73" t="s">
        <v>2027</v>
      </c>
      <c r="Q2005" s="20" t="s">
        <v>2028</v>
      </c>
    </row>
    <row r="2006" spans="2:17" s="77" customFormat="1">
      <c r="B2006" s="124">
        <v>995</v>
      </c>
      <c r="C2006" s="20" t="s">
        <v>2029</v>
      </c>
      <c r="D2006" s="20" t="s">
        <v>1813</v>
      </c>
      <c r="E2006" s="20" t="s">
        <v>30</v>
      </c>
      <c r="F2006" s="20" t="s">
        <v>1813</v>
      </c>
      <c r="G2006" s="20" t="s">
        <v>30</v>
      </c>
      <c r="H2006" s="73"/>
      <c r="I2006" s="73" t="s">
        <v>51</v>
      </c>
      <c r="J2006" s="20" t="s">
        <v>78</v>
      </c>
      <c r="K2006" s="73">
        <v>2016</v>
      </c>
      <c r="L2006" s="75">
        <v>42705</v>
      </c>
      <c r="M2006" s="75">
        <v>42339</v>
      </c>
      <c r="N2006" s="20"/>
      <c r="O2006" s="73" t="s">
        <v>441</v>
      </c>
      <c r="P2006" s="73" t="s">
        <v>735</v>
      </c>
      <c r="Q2006" s="20" t="s">
        <v>2030</v>
      </c>
    </row>
    <row r="2007" spans="2:17" s="77" customFormat="1">
      <c r="B2007" s="124">
        <v>996</v>
      </c>
      <c r="C2007" s="20" t="s">
        <v>2029</v>
      </c>
      <c r="D2007" s="20" t="s">
        <v>1813</v>
      </c>
      <c r="E2007" s="20" t="s">
        <v>30</v>
      </c>
      <c r="F2007" s="20" t="s">
        <v>1813</v>
      </c>
      <c r="G2007" s="20" t="s">
        <v>30</v>
      </c>
      <c r="H2007" s="73"/>
      <c r="I2007" s="73" t="s">
        <v>180</v>
      </c>
      <c r="J2007" s="20" t="s">
        <v>96</v>
      </c>
      <c r="K2007" s="73">
        <v>2016</v>
      </c>
      <c r="L2007" s="75">
        <v>42705</v>
      </c>
      <c r="M2007" s="75">
        <v>43344</v>
      </c>
      <c r="N2007" s="20"/>
      <c r="O2007" s="73"/>
      <c r="P2007" s="73"/>
      <c r="Q2007" s="20"/>
    </row>
    <row r="2008" spans="2:17" s="77" customFormat="1">
      <c r="B2008" s="124">
        <v>996</v>
      </c>
      <c r="C2008" s="20" t="s">
        <v>2029</v>
      </c>
      <c r="D2008" s="20" t="s">
        <v>1813</v>
      </c>
      <c r="E2008" s="20" t="s">
        <v>30</v>
      </c>
      <c r="F2008" s="20" t="s">
        <v>1813</v>
      </c>
      <c r="G2008" s="20" t="s">
        <v>30</v>
      </c>
      <c r="H2008" s="73"/>
      <c r="I2008" s="73" t="s">
        <v>180</v>
      </c>
      <c r="J2008" s="20" t="s">
        <v>113</v>
      </c>
      <c r="K2008" s="73">
        <v>2016</v>
      </c>
      <c r="L2008" s="75">
        <v>42705</v>
      </c>
      <c r="M2008" s="75">
        <v>43344</v>
      </c>
      <c r="N2008" s="20"/>
      <c r="O2008" s="73"/>
      <c r="P2008" s="73"/>
      <c r="Q2008" s="20" t="s">
        <v>2031</v>
      </c>
    </row>
    <row r="2009" spans="2:17" s="77" customFormat="1">
      <c r="B2009" s="124">
        <v>997</v>
      </c>
      <c r="C2009" s="20" t="s">
        <v>2029</v>
      </c>
      <c r="D2009" s="20" t="s">
        <v>1813</v>
      </c>
      <c r="E2009" s="20" t="s">
        <v>30</v>
      </c>
      <c r="F2009" s="20" t="s">
        <v>1813</v>
      </c>
      <c r="G2009" s="20" t="s">
        <v>30</v>
      </c>
      <c r="H2009" s="73"/>
      <c r="I2009" s="73" t="s">
        <v>60</v>
      </c>
      <c r="J2009" s="20" t="s">
        <v>176</v>
      </c>
      <c r="K2009" s="73">
        <v>2017</v>
      </c>
      <c r="L2009" s="75">
        <v>42917</v>
      </c>
      <c r="M2009" s="75">
        <v>42917</v>
      </c>
      <c r="N2009" s="20"/>
      <c r="O2009" s="73" t="s">
        <v>2033</v>
      </c>
      <c r="P2009" s="73"/>
      <c r="Q2009" s="20"/>
    </row>
    <row r="2010" spans="2:17" s="77" customFormat="1">
      <c r="B2010" s="124">
        <v>997</v>
      </c>
      <c r="C2010" s="20" t="s">
        <v>2029</v>
      </c>
      <c r="D2010" s="20" t="s">
        <v>1813</v>
      </c>
      <c r="E2010" s="20" t="s">
        <v>30</v>
      </c>
      <c r="F2010" s="20" t="s">
        <v>1813</v>
      </c>
      <c r="G2010" s="20" t="s">
        <v>30</v>
      </c>
      <c r="H2010" s="73"/>
      <c r="I2010" s="74" t="s">
        <v>60</v>
      </c>
      <c r="J2010" s="20" t="s">
        <v>60</v>
      </c>
      <c r="K2010" s="73">
        <v>2017</v>
      </c>
      <c r="L2010" s="75">
        <v>42917</v>
      </c>
      <c r="M2010" s="75">
        <v>42917</v>
      </c>
      <c r="N2010" s="20"/>
      <c r="O2010" s="73" t="s">
        <v>93</v>
      </c>
      <c r="P2010" s="73" t="s">
        <v>360</v>
      </c>
      <c r="Q2010" s="20" t="s">
        <v>2032</v>
      </c>
    </row>
    <row r="2011" spans="2:17" s="77" customFormat="1">
      <c r="B2011" s="124">
        <v>998</v>
      </c>
      <c r="C2011" s="20" t="s">
        <v>2029</v>
      </c>
      <c r="D2011" s="20" t="s">
        <v>1813</v>
      </c>
      <c r="E2011" s="20" t="s">
        <v>30</v>
      </c>
      <c r="F2011" s="20" t="s">
        <v>1813</v>
      </c>
      <c r="G2011" s="20" t="s">
        <v>30</v>
      </c>
      <c r="H2011" s="73"/>
      <c r="I2011" s="73" t="s">
        <v>168</v>
      </c>
      <c r="J2011" s="20" t="s">
        <v>272</v>
      </c>
      <c r="K2011" s="73">
        <v>2018</v>
      </c>
      <c r="L2011" s="75">
        <v>43132</v>
      </c>
      <c r="M2011" s="75">
        <v>43132</v>
      </c>
      <c r="N2011" s="20"/>
      <c r="O2011" s="73" t="s">
        <v>410</v>
      </c>
      <c r="P2011" s="73" t="s">
        <v>411</v>
      </c>
      <c r="Q2011" s="20" t="s">
        <v>2034</v>
      </c>
    </row>
    <row r="2012" spans="2:17" s="77" customFormat="1">
      <c r="B2012" s="124">
        <v>999</v>
      </c>
      <c r="C2012" s="39" t="s">
        <v>2029</v>
      </c>
      <c r="D2012" s="20" t="s">
        <v>1813</v>
      </c>
      <c r="E2012" s="20" t="s">
        <v>30</v>
      </c>
      <c r="F2012" s="20" t="s">
        <v>1813</v>
      </c>
      <c r="G2012" s="20" t="s">
        <v>30</v>
      </c>
      <c r="H2012" s="73"/>
      <c r="I2012" s="74" t="s">
        <v>51</v>
      </c>
      <c r="J2012" s="39" t="s">
        <v>52</v>
      </c>
      <c r="K2012" s="73">
        <v>2020</v>
      </c>
      <c r="L2012" s="75">
        <v>43983</v>
      </c>
      <c r="M2012" s="75">
        <v>43983</v>
      </c>
      <c r="N2012" s="20"/>
      <c r="O2012" s="73"/>
      <c r="P2012" s="73"/>
      <c r="Q2012" s="20" t="s">
        <v>2035</v>
      </c>
    </row>
    <row r="2013" spans="2:17" s="77" customFormat="1">
      <c r="B2013" s="124">
        <v>1000</v>
      </c>
      <c r="C2013" s="39" t="s">
        <v>2029</v>
      </c>
      <c r="D2013" s="20" t="s">
        <v>1813</v>
      </c>
      <c r="E2013" s="20" t="s">
        <v>30</v>
      </c>
      <c r="F2013" s="20" t="s">
        <v>1813</v>
      </c>
      <c r="G2013" s="20" t="s">
        <v>30</v>
      </c>
      <c r="H2013" s="73"/>
      <c r="I2013" s="74" t="s">
        <v>51</v>
      </c>
      <c r="J2013" s="74" t="s">
        <v>186</v>
      </c>
      <c r="K2013" s="73">
        <v>2021</v>
      </c>
      <c r="L2013" s="75">
        <v>44531</v>
      </c>
      <c r="M2013" s="75">
        <v>44136</v>
      </c>
      <c r="N2013" s="20"/>
      <c r="O2013" s="73" t="s">
        <v>93</v>
      </c>
      <c r="P2013" s="73" t="s">
        <v>776</v>
      </c>
      <c r="Q2013" s="20" t="s">
        <v>2036</v>
      </c>
    </row>
    <row r="2014" spans="2:17" s="77" customFormat="1">
      <c r="B2014" s="124">
        <v>1000</v>
      </c>
      <c r="C2014" s="39" t="s">
        <v>2029</v>
      </c>
      <c r="D2014" s="20" t="s">
        <v>1813</v>
      </c>
      <c r="E2014" s="20" t="s">
        <v>30</v>
      </c>
      <c r="F2014" s="20" t="s">
        <v>1813</v>
      </c>
      <c r="G2014" s="20" t="s">
        <v>30</v>
      </c>
      <c r="H2014" s="73"/>
      <c r="I2014" s="74" t="s">
        <v>51</v>
      </c>
      <c r="J2014" s="39" t="s">
        <v>507</v>
      </c>
      <c r="K2014" s="73">
        <v>2021</v>
      </c>
      <c r="L2014" s="75">
        <v>44531</v>
      </c>
      <c r="M2014" s="75">
        <v>44136</v>
      </c>
      <c r="N2014" s="20"/>
      <c r="O2014" s="73" t="s">
        <v>93</v>
      </c>
      <c r="P2014" s="73" t="s">
        <v>772</v>
      </c>
      <c r="Q2014" s="20"/>
    </row>
    <row r="2015" spans="2:17" s="77" customFormat="1">
      <c r="B2015" s="124">
        <v>1001</v>
      </c>
      <c r="C2015" s="39" t="s">
        <v>2029</v>
      </c>
      <c r="D2015" s="20" t="s">
        <v>1813</v>
      </c>
      <c r="E2015" s="20" t="s">
        <v>30</v>
      </c>
      <c r="F2015" s="20" t="s">
        <v>1813</v>
      </c>
      <c r="G2015" s="20" t="s">
        <v>30</v>
      </c>
      <c r="H2015" s="73"/>
      <c r="I2015" s="74" t="s">
        <v>70</v>
      </c>
      <c r="J2015" s="39" t="s">
        <v>215</v>
      </c>
      <c r="K2015" s="73">
        <v>2021</v>
      </c>
      <c r="L2015" s="75">
        <v>44531</v>
      </c>
      <c r="M2015" s="75">
        <v>44287</v>
      </c>
      <c r="N2015" s="39"/>
      <c r="O2015" s="74" t="s">
        <v>1138</v>
      </c>
      <c r="P2015" s="74" t="s">
        <v>2037</v>
      </c>
      <c r="Q2015" s="39" t="s">
        <v>2038</v>
      </c>
    </row>
    <row r="2016" spans="2:17" s="77" customFormat="1">
      <c r="B2016" s="124">
        <v>1002</v>
      </c>
      <c r="C2016" s="39" t="s">
        <v>2029</v>
      </c>
      <c r="D2016" s="20" t="s">
        <v>1813</v>
      </c>
      <c r="E2016" s="20" t="s">
        <v>30</v>
      </c>
      <c r="F2016" s="20" t="s">
        <v>1813</v>
      </c>
      <c r="G2016" s="20" t="s">
        <v>30</v>
      </c>
      <c r="H2016" s="73"/>
      <c r="I2016" s="74" t="s">
        <v>168</v>
      </c>
      <c r="J2016" s="39" t="s">
        <v>106</v>
      </c>
      <c r="K2016" s="73">
        <v>2022</v>
      </c>
      <c r="L2016" s="75">
        <v>44896</v>
      </c>
      <c r="M2016" s="75">
        <v>44256</v>
      </c>
      <c r="N2016" s="39" t="s">
        <v>72</v>
      </c>
      <c r="O2016" s="74" t="s">
        <v>2039</v>
      </c>
      <c r="P2016" s="74" t="s">
        <v>2040</v>
      </c>
      <c r="Q2016" s="39" t="s">
        <v>2041</v>
      </c>
    </row>
    <row r="2017" spans="2:17" s="77" customFormat="1">
      <c r="B2017" s="124">
        <v>1003</v>
      </c>
      <c r="C2017" s="20" t="s">
        <v>2042</v>
      </c>
      <c r="D2017" s="20" t="s">
        <v>870</v>
      </c>
      <c r="E2017" s="20" t="s">
        <v>30</v>
      </c>
      <c r="F2017" s="20" t="s">
        <v>870</v>
      </c>
      <c r="G2017" s="20" t="s">
        <v>30</v>
      </c>
      <c r="H2017" s="73"/>
      <c r="I2017" s="73" t="s">
        <v>60</v>
      </c>
      <c r="J2017" s="20" t="s">
        <v>60</v>
      </c>
      <c r="K2017" s="73">
        <v>2016</v>
      </c>
      <c r="L2017" s="75">
        <v>42675</v>
      </c>
      <c r="M2017" s="75">
        <v>42675</v>
      </c>
      <c r="N2017" s="20"/>
      <c r="O2017" s="73" t="s">
        <v>181</v>
      </c>
      <c r="P2017" s="73" t="s">
        <v>383</v>
      </c>
      <c r="Q2017" s="20" t="s">
        <v>2043</v>
      </c>
    </row>
    <row r="2018" spans="2:17" s="77" customFormat="1">
      <c r="B2018" s="124">
        <v>1003</v>
      </c>
      <c r="C2018" s="20" t="s">
        <v>2042</v>
      </c>
      <c r="D2018" s="20" t="s">
        <v>870</v>
      </c>
      <c r="E2018" s="20" t="s">
        <v>30</v>
      </c>
      <c r="F2018" s="20" t="s">
        <v>870</v>
      </c>
      <c r="G2018" s="20" t="s">
        <v>30</v>
      </c>
      <c r="H2018" s="73"/>
      <c r="I2018" s="73" t="s">
        <v>60</v>
      </c>
      <c r="J2018" s="20" t="s">
        <v>496</v>
      </c>
      <c r="K2018" s="73">
        <v>2016</v>
      </c>
      <c r="L2018" s="75">
        <v>42675</v>
      </c>
      <c r="M2018" s="75">
        <v>42675</v>
      </c>
      <c r="N2018" s="20"/>
      <c r="O2018" s="73"/>
      <c r="P2018" s="73"/>
      <c r="Q2018" s="20"/>
    </row>
    <row r="2019" spans="2:17" s="77" customFormat="1">
      <c r="B2019" s="124">
        <v>1004</v>
      </c>
      <c r="C2019" s="20" t="s">
        <v>2042</v>
      </c>
      <c r="D2019" s="20" t="s">
        <v>870</v>
      </c>
      <c r="E2019" s="20" t="s">
        <v>30</v>
      </c>
      <c r="F2019" s="20"/>
      <c r="G2019" s="20" t="s">
        <v>203</v>
      </c>
      <c r="H2019" s="73"/>
      <c r="I2019" s="73" t="s">
        <v>60</v>
      </c>
      <c r="J2019" s="20" t="s">
        <v>60</v>
      </c>
      <c r="K2019" s="73">
        <v>2018</v>
      </c>
      <c r="L2019" s="75">
        <v>43132</v>
      </c>
      <c r="M2019" s="75">
        <v>43132</v>
      </c>
      <c r="N2019" s="20"/>
      <c r="O2019" s="73" t="s">
        <v>322</v>
      </c>
      <c r="P2019" s="73" t="s">
        <v>477</v>
      </c>
      <c r="Q2019" s="20" t="s">
        <v>2044</v>
      </c>
    </row>
    <row r="2020" spans="2:17" s="77" customFormat="1">
      <c r="B2020" s="124">
        <v>1005</v>
      </c>
      <c r="C2020" s="20" t="s">
        <v>2042</v>
      </c>
      <c r="D2020" s="20" t="s">
        <v>870</v>
      </c>
      <c r="E2020" s="20" t="s">
        <v>30</v>
      </c>
      <c r="F2020" s="20" t="s">
        <v>870</v>
      </c>
      <c r="G2020" s="20" t="s">
        <v>30</v>
      </c>
      <c r="H2020" s="73"/>
      <c r="I2020" s="73" t="s">
        <v>51</v>
      </c>
      <c r="J2020" s="20" t="s">
        <v>136</v>
      </c>
      <c r="K2020" s="73">
        <v>2018</v>
      </c>
      <c r="L2020" s="75">
        <v>43435</v>
      </c>
      <c r="M2020" s="75">
        <v>43313</v>
      </c>
      <c r="N2020" s="20"/>
      <c r="O2020" s="73" t="s">
        <v>137</v>
      </c>
      <c r="P2020" s="73" t="s">
        <v>138</v>
      </c>
      <c r="Q2020" s="20" t="s">
        <v>2045</v>
      </c>
    </row>
    <row r="2021" spans="2:17" s="77" customFormat="1">
      <c r="B2021" s="124">
        <v>1006</v>
      </c>
      <c r="C2021" s="20" t="s">
        <v>2042</v>
      </c>
      <c r="D2021" s="20" t="s">
        <v>870</v>
      </c>
      <c r="E2021" s="20" t="s">
        <v>30</v>
      </c>
      <c r="F2021" s="20" t="s">
        <v>870</v>
      </c>
      <c r="G2021" s="20" t="s">
        <v>30</v>
      </c>
      <c r="H2021" s="73"/>
      <c r="I2021" s="74" t="s">
        <v>60</v>
      </c>
      <c r="J2021" s="39" t="s">
        <v>60</v>
      </c>
      <c r="K2021" s="73">
        <v>2020</v>
      </c>
      <c r="L2021" s="75">
        <v>43862</v>
      </c>
      <c r="M2021" s="75">
        <v>43862</v>
      </c>
      <c r="N2021" s="20"/>
      <c r="O2021" s="73" t="s">
        <v>61</v>
      </c>
      <c r="P2021" s="73" t="s">
        <v>340</v>
      </c>
      <c r="Q2021" s="20" t="s">
        <v>2046</v>
      </c>
    </row>
    <row r="2022" spans="2:17" s="77" customFormat="1">
      <c r="B2022" s="124">
        <v>1007</v>
      </c>
      <c r="C2022" s="20" t="s">
        <v>2042</v>
      </c>
      <c r="D2022" s="20" t="s">
        <v>870</v>
      </c>
      <c r="E2022" s="20" t="s">
        <v>30</v>
      </c>
      <c r="F2022" s="20" t="s">
        <v>870</v>
      </c>
      <c r="G2022" s="20" t="s">
        <v>30</v>
      </c>
      <c r="H2022" s="73"/>
      <c r="I2022" s="73" t="s">
        <v>180</v>
      </c>
      <c r="J2022" s="20" t="s">
        <v>96</v>
      </c>
      <c r="K2022" s="73">
        <v>2020</v>
      </c>
      <c r="L2022" s="75">
        <v>44166</v>
      </c>
      <c r="M2022" s="75">
        <v>43678</v>
      </c>
      <c r="N2022" s="20"/>
      <c r="O2022" s="73" t="s">
        <v>86</v>
      </c>
      <c r="P2022" s="73" t="s">
        <v>2047</v>
      </c>
      <c r="Q2022" s="20" t="s">
        <v>2048</v>
      </c>
    </row>
    <row r="2023" spans="2:17" s="77" customFormat="1">
      <c r="B2023" s="124">
        <v>1008</v>
      </c>
      <c r="C2023" s="39" t="s">
        <v>2049</v>
      </c>
      <c r="D2023" s="39" t="s">
        <v>2050</v>
      </c>
      <c r="E2023" s="39" t="s">
        <v>30</v>
      </c>
      <c r="F2023" s="39" t="s">
        <v>2050</v>
      </c>
      <c r="G2023" s="39" t="s">
        <v>30</v>
      </c>
      <c r="H2023" s="74" t="s">
        <v>2051</v>
      </c>
      <c r="I2023" s="74" t="s">
        <v>51</v>
      </c>
      <c r="J2023" s="39" t="s">
        <v>52</v>
      </c>
      <c r="K2023" s="73">
        <v>2019</v>
      </c>
      <c r="L2023" s="75">
        <v>43800</v>
      </c>
      <c r="M2023" s="75">
        <v>43800</v>
      </c>
      <c r="N2023" s="20"/>
      <c r="O2023" s="73" t="s">
        <v>99</v>
      </c>
      <c r="P2023" s="73"/>
      <c r="Q2023" s="20" t="s">
        <v>2052</v>
      </c>
    </row>
    <row r="2024" spans="2:17" s="77" customFormat="1">
      <c r="B2024" s="124">
        <v>1009</v>
      </c>
      <c r="C2024" s="39" t="s">
        <v>2053</v>
      </c>
      <c r="D2024" s="39" t="s">
        <v>870</v>
      </c>
      <c r="E2024" s="39" t="s">
        <v>30</v>
      </c>
      <c r="F2024" s="39" t="s">
        <v>870</v>
      </c>
      <c r="G2024" s="39" t="s">
        <v>30</v>
      </c>
      <c r="H2024" s="73"/>
      <c r="I2024" s="74" t="s">
        <v>51</v>
      </c>
      <c r="J2024" s="39" t="s">
        <v>52</v>
      </c>
      <c r="K2024" s="73">
        <v>2020</v>
      </c>
      <c r="L2024" s="75">
        <v>43862</v>
      </c>
      <c r="M2024" s="75">
        <v>43862</v>
      </c>
      <c r="N2024" s="20"/>
      <c r="O2024" s="73"/>
      <c r="P2024" s="73"/>
      <c r="Q2024" s="20" t="s">
        <v>2054</v>
      </c>
    </row>
    <row r="2025" spans="2:17" s="77" customFormat="1">
      <c r="B2025" s="124">
        <v>1010</v>
      </c>
      <c r="C2025" s="39" t="s">
        <v>2053</v>
      </c>
      <c r="D2025" s="39" t="s">
        <v>870</v>
      </c>
      <c r="E2025" s="39" t="s">
        <v>30</v>
      </c>
      <c r="F2025" s="39" t="s">
        <v>870</v>
      </c>
      <c r="G2025" s="39" t="s">
        <v>30</v>
      </c>
      <c r="H2025" s="73"/>
      <c r="I2025" s="74" t="s">
        <v>51</v>
      </c>
      <c r="J2025" s="39" t="s">
        <v>141</v>
      </c>
      <c r="K2025" s="73">
        <v>2022</v>
      </c>
      <c r="L2025" s="75">
        <v>44896</v>
      </c>
      <c r="M2025" s="75">
        <v>44440</v>
      </c>
      <c r="N2025" s="39" t="s">
        <v>72</v>
      </c>
      <c r="O2025" s="74" t="s">
        <v>93</v>
      </c>
      <c r="P2025" s="74" t="s">
        <v>1876</v>
      </c>
      <c r="Q2025" s="39" t="s">
        <v>2055</v>
      </c>
    </row>
    <row r="2026" spans="2:17" s="77" customFormat="1">
      <c r="B2026" s="124">
        <v>1011</v>
      </c>
      <c r="C2026" s="20" t="s">
        <v>2056</v>
      </c>
      <c r="D2026" s="20" t="s">
        <v>870</v>
      </c>
      <c r="E2026" s="20" t="s">
        <v>30</v>
      </c>
      <c r="F2026" s="20"/>
      <c r="G2026" s="20" t="s">
        <v>203</v>
      </c>
      <c r="H2026" s="73"/>
      <c r="I2026" s="73" t="s">
        <v>60</v>
      </c>
      <c r="J2026" s="20" t="s">
        <v>60</v>
      </c>
      <c r="K2026" s="73">
        <v>2015</v>
      </c>
      <c r="L2026" s="75">
        <v>42248</v>
      </c>
      <c r="M2026" s="75">
        <v>42248</v>
      </c>
      <c r="N2026" s="20"/>
      <c r="O2026" s="73" t="s">
        <v>61</v>
      </c>
      <c r="P2026" s="73" t="s">
        <v>812</v>
      </c>
      <c r="Q2026" s="20"/>
    </row>
    <row r="2027" spans="2:17" s="77" customFormat="1">
      <c r="B2027" s="124">
        <v>1012</v>
      </c>
      <c r="C2027" s="20" t="s">
        <v>2056</v>
      </c>
      <c r="D2027" s="20" t="s">
        <v>870</v>
      </c>
      <c r="E2027" s="20" t="s">
        <v>30</v>
      </c>
      <c r="F2027" s="20" t="s">
        <v>870</v>
      </c>
      <c r="G2027" s="20" t="s">
        <v>30</v>
      </c>
      <c r="H2027" s="73"/>
      <c r="I2027" s="73" t="s">
        <v>265</v>
      </c>
      <c r="J2027" s="20" t="s">
        <v>737</v>
      </c>
      <c r="K2027" s="73">
        <v>2015</v>
      </c>
      <c r="L2027" s="75">
        <v>42339</v>
      </c>
      <c r="M2027" s="75">
        <v>42339</v>
      </c>
      <c r="N2027" s="20"/>
      <c r="O2027" s="73"/>
      <c r="P2027" s="73"/>
      <c r="Q2027" s="20" t="s">
        <v>2057</v>
      </c>
    </row>
    <row r="2028" spans="2:17" s="77" customFormat="1">
      <c r="B2028" s="124">
        <v>1013</v>
      </c>
      <c r="C2028" s="20" t="s">
        <v>2056</v>
      </c>
      <c r="D2028" s="20" t="s">
        <v>870</v>
      </c>
      <c r="E2028" s="20" t="s">
        <v>30</v>
      </c>
      <c r="F2028" s="20"/>
      <c r="G2028" s="20" t="s">
        <v>203</v>
      </c>
      <c r="H2028" s="73"/>
      <c r="I2028" s="73" t="s">
        <v>60</v>
      </c>
      <c r="J2028" s="20" t="s">
        <v>60</v>
      </c>
      <c r="K2028" s="73">
        <v>2016</v>
      </c>
      <c r="L2028" s="75">
        <v>42401</v>
      </c>
      <c r="M2028" s="75">
        <v>42401</v>
      </c>
      <c r="N2028" s="20"/>
      <c r="O2028" s="73" t="s">
        <v>61</v>
      </c>
      <c r="P2028" s="73" t="s">
        <v>607</v>
      </c>
      <c r="Q2028" s="39" t="s">
        <v>2058</v>
      </c>
    </row>
    <row r="2029" spans="2:17" s="77" customFormat="1">
      <c r="B2029" s="124">
        <v>1014</v>
      </c>
      <c r="C2029" s="20" t="s">
        <v>2056</v>
      </c>
      <c r="D2029" s="20" t="s">
        <v>870</v>
      </c>
      <c r="E2029" s="20" t="s">
        <v>30</v>
      </c>
      <c r="F2029" s="20" t="s">
        <v>870</v>
      </c>
      <c r="G2029" s="20" t="s">
        <v>203</v>
      </c>
      <c r="H2029" s="73"/>
      <c r="I2029" s="73" t="s">
        <v>176</v>
      </c>
      <c r="J2029" s="20" t="s">
        <v>96</v>
      </c>
      <c r="K2029" s="73">
        <v>2016</v>
      </c>
      <c r="L2029" s="75">
        <v>42476</v>
      </c>
      <c r="M2029" s="75">
        <v>42476</v>
      </c>
      <c r="N2029" s="20"/>
      <c r="O2029" s="73" t="s">
        <v>2059</v>
      </c>
      <c r="P2029" s="73"/>
      <c r="Q2029" s="20"/>
    </row>
    <row r="2030" spans="2:17" s="77" customFormat="1">
      <c r="B2030" s="124">
        <v>1014</v>
      </c>
      <c r="C2030" s="20" t="s">
        <v>2056</v>
      </c>
      <c r="D2030" s="20" t="s">
        <v>870</v>
      </c>
      <c r="E2030" s="20" t="s">
        <v>30</v>
      </c>
      <c r="F2030" s="20" t="s">
        <v>870</v>
      </c>
      <c r="G2030" s="20" t="s">
        <v>203</v>
      </c>
      <c r="H2030" s="73"/>
      <c r="I2030" s="73" t="s">
        <v>176</v>
      </c>
      <c r="J2030" s="20" t="s">
        <v>113</v>
      </c>
      <c r="K2030" s="73">
        <v>2016</v>
      </c>
      <c r="L2030" s="75">
        <v>42476</v>
      </c>
      <c r="M2030" s="75">
        <v>42476</v>
      </c>
      <c r="N2030" s="20"/>
      <c r="O2030" s="73" t="s">
        <v>227</v>
      </c>
      <c r="P2030" s="73"/>
      <c r="Q2030" s="20"/>
    </row>
    <row r="2031" spans="2:17" s="77" customFormat="1">
      <c r="B2031" s="124">
        <v>1014</v>
      </c>
      <c r="C2031" s="20" t="s">
        <v>2056</v>
      </c>
      <c r="D2031" s="20" t="s">
        <v>870</v>
      </c>
      <c r="E2031" s="20" t="s">
        <v>30</v>
      </c>
      <c r="F2031" s="20" t="s">
        <v>870</v>
      </c>
      <c r="G2031" s="20" t="s">
        <v>203</v>
      </c>
      <c r="H2031" s="73"/>
      <c r="I2031" s="73" t="s">
        <v>176</v>
      </c>
      <c r="J2031" s="20" t="s">
        <v>176</v>
      </c>
      <c r="K2031" s="73">
        <v>2016</v>
      </c>
      <c r="L2031" s="75">
        <v>42476</v>
      </c>
      <c r="M2031" s="75">
        <v>42476</v>
      </c>
      <c r="N2031" s="20"/>
      <c r="O2031" s="73" t="s">
        <v>2060</v>
      </c>
      <c r="P2031" s="73" t="s">
        <v>2061</v>
      </c>
      <c r="Q2031" s="20" t="s">
        <v>2062</v>
      </c>
    </row>
    <row r="2032" spans="2:17" s="77" customFormat="1">
      <c r="B2032" s="124">
        <v>1014</v>
      </c>
      <c r="C2032" s="20" t="s">
        <v>2056</v>
      </c>
      <c r="D2032" s="20" t="s">
        <v>870</v>
      </c>
      <c r="E2032" s="20" t="s">
        <v>30</v>
      </c>
      <c r="F2032" s="20" t="s">
        <v>870</v>
      </c>
      <c r="G2032" s="20" t="s">
        <v>203</v>
      </c>
      <c r="H2032" s="73"/>
      <c r="I2032" s="73" t="s">
        <v>176</v>
      </c>
      <c r="J2032" s="20" t="s">
        <v>587</v>
      </c>
      <c r="K2032" s="73">
        <v>2016</v>
      </c>
      <c r="L2032" s="75">
        <v>42476</v>
      </c>
      <c r="M2032" s="75">
        <v>42476</v>
      </c>
      <c r="N2032" s="20"/>
      <c r="O2032" s="73" t="s">
        <v>227</v>
      </c>
      <c r="P2032" s="73" t="s">
        <v>1130</v>
      </c>
      <c r="Q2032" s="20"/>
    </row>
    <row r="2033" spans="2:17" s="77" customFormat="1">
      <c r="B2033" s="124">
        <v>1014</v>
      </c>
      <c r="C2033" s="20" t="s">
        <v>2056</v>
      </c>
      <c r="D2033" s="20" t="s">
        <v>870</v>
      </c>
      <c r="E2033" s="20" t="s">
        <v>30</v>
      </c>
      <c r="F2033" s="20" t="s">
        <v>870</v>
      </c>
      <c r="G2033" s="20" t="s">
        <v>203</v>
      </c>
      <c r="H2033" s="73"/>
      <c r="I2033" s="73" t="s">
        <v>176</v>
      </c>
      <c r="J2033" s="20" t="s">
        <v>527</v>
      </c>
      <c r="K2033" s="73">
        <v>2016</v>
      </c>
      <c r="L2033" s="75">
        <v>42476</v>
      </c>
      <c r="M2033" s="75">
        <v>42476</v>
      </c>
      <c r="N2033" s="20"/>
      <c r="O2033" s="73" t="s">
        <v>713</v>
      </c>
      <c r="P2033" s="73"/>
      <c r="Q2033" s="20"/>
    </row>
    <row r="2034" spans="2:17" s="77" customFormat="1">
      <c r="B2034" s="124">
        <v>1015</v>
      </c>
      <c r="C2034" s="20" t="s">
        <v>2056</v>
      </c>
      <c r="D2034" s="20" t="s">
        <v>870</v>
      </c>
      <c r="E2034" s="20" t="s">
        <v>30</v>
      </c>
      <c r="F2034" s="20" t="s">
        <v>870</v>
      </c>
      <c r="G2034" s="20" t="s">
        <v>30</v>
      </c>
      <c r="H2034" s="73"/>
      <c r="I2034" s="73" t="s">
        <v>176</v>
      </c>
      <c r="J2034" s="20" t="s">
        <v>106</v>
      </c>
      <c r="K2034" s="73">
        <v>2016</v>
      </c>
      <c r="L2034" s="75">
        <v>42522</v>
      </c>
      <c r="M2034" s="75">
        <v>42522</v>
      </c>
      <c r="N2034" s="20"/>
      <c r="O2034" s="73" t="s">
        <v>2063</v>
      </c>
      <c r="P2034" s="73" t="s">
        <v>2064</v>
      </c>
      <c r="Q2034" s="20" t="s">
        <v>2065</v>
      </c>
    </row>
    <row r="2035" spans="2:17" s="77" customFormat="1">
      <c r="B2035" s="124">
        <v>1015</v>
      </c>
      <c r="C2035" s="20" t="s">
        <v>2056</v>
      </c>
      <c r="D2035" s="20" t="s">
        <v>870</v>
      </c>
      <c r="E2035" s="20" t="s">
        <v>30</v>
      </c>
      <c r="F2035" s="20" t="s">
        <v>870</v>
      </c>
      <c r="G2035" s="20" t="s">
        <v>30</v>
      </c>
      <c r="H2035" s="73"/>
      <c r="I2035" s="73" t="s">
        <v>176</v>
      </c>
      <c r="J2035" s="20" t="s">
        <v>295</v>
      </c>
      <c r="K2035" s="73">
        <v>2016</v>
      </c>
      <c r="L2035" s="75">
        <v>42522</v>
      </c>
      <c r="M2035" s="75">
        <v>42522</v>
      </c>
      <c r="N2035" s="20"/>
      <c r="O2035" s="73" t="s">
        <v>2066</v>
      </c>
      <c r="P2035" s="73" t="s">
        <v>2067</v>
      </c>
      <c r="Q2035" s="20"/>
    </row>
    <row r="2036" spans="2:17" s="77" customFormat="1">
      <c r="B2036" s="124">
        <v>1016</v>
      </c>
      <c r="C2036" s="20" t="s">
        <v>2056</v>
      </c>
      <c r="D2036" s="20" t="s">
        <v>870</v>
      </c>
      <c r="E2036" s="20" t="s">
        <v>30</v>
      </c>
      <c r="F2036" s="20"/>
      <c r="G2036" s="20" t="s">
        <v>203</v>
      </c>
      <c r="H2036" s="73"/>
      <c r="I2036" s="73" t="s">
        <v>265</v>
      </c>
      <c r="J2036" s="20" t="s">
        <v>215</v>
      </c>
      <c r="K2036" s="73">
        <v>2016</v>
      </c>
      <c r="L2036" s="75">
        <v>42583</v>
      </c>
      <c r="M2036" s="75">
        <v>42552</v>
      </c>
      <c r="N2036" s="20"/>
      <c r="O2036" s="73" t="s">
        <v>522</v>
      </c>
      <c r="P2036" s="73"/>
      <c r="Q2036" s="20"/>
    </row>
    <row r="2037" spans="2:17" s="77" customFormat="1">
      <c r="B2037" s="124">
        <v>1016</v>
      </c>
      <c r="C2037" s="20" t="s">
        <v>2056</v>
      </c>
      <c r="D2037" s="20" t="s">
        <v>870</v>
      </c>
      <c r="E2037" s="20" t="s">
        <v>30</v>
      </c>
      <c r="F2037" s="20"/>
      <c r="G2037" s="20" t="s">
        <v>203</v>
      </c>
      <c r="H2037" s="73"/>
      <c r="I2037" s="73" t="s">
        <v>265</v>
      </c>
      <c r="J2037" s="20" t="s">
        <v>270</v>
      </c>
      <c r="K2037" s="73">
        <v>2016</v>
      </c>
      <c r="L2037" s="75">
        <v>42583</v>
      </c>
      <c r="M2037" s="75">
        <v>42552</v>
      </c>
      <c r="N2037" s="20"/>
      <c r="O2037" s="73" t="s">
        <v>195</v>
      </c>
      <c r="P2037" s="73" t="s">
        <v>1102</v>
      </c>
      <c r="Q2037" s="20"/>
    </row>
    <row r="2038" spans="2:17" s="77" customFormat="1">
      <c r="B2038" s="124">
        <v>1016</v>
      </c>
      <c r="C2038" s="20" t="s">
        <v>2056</v>
      </c>
      <c r="D2038" s="20" t="s">
        <v>870</v>
      </c>
      <c r="E2038" s="20" t="s">
        <v>30</v>
      </c>
      <c r="F2038" s="20"/>
      <c r="G2038" s="20" t="s">
        <v>203</v>
      </c>
      <c r="H2038" s="73"/>
      <c r="I2038" s="73" t="s">
        <v>265</v>
      </c>
      <c r="J2038" s="20" t="s">
        <v>270</v>
      </c>
      <c r="K2038" s="73">
        <v>2016</v>
      </c>
      <c r="L2038" s="75">
        <v>42583</v>
      </c>
      <c r="M2038" s="75">
        <v>42552</v>
      </c>
      <c r="N2038" s="20"/>
      <c r="O2038" s="73" t="s">
        <v>522</v>
      </c>
      <c r="P2038" s="73"/>
      <c r="Q2038" s="20"/>
    </row>
    <row r="2039" spans="2:17" s="77" customFormat="1">
      <c r="B2039" s="124">
        <v>1016</v>
      </c>
      <c r="C2039" s="20" t="s">
        <v>2056</v>
      </c>
      <c r="D2039" s="20" t="s">
        <v>870</v>
      </c>
      <c r="E2039" s="20" t="s">
        <v>30</v>
      </c>
      <c r="F2039" s="20"/>
      <c r="G2039" s="20" t="s">
        <v>203</v>
      </c>
      <c r="H2039" s="73"/>
      <c r="I2039" s="73" t="s">
        <v>265</v>
      </c>
      <c r="J2039" s="20" t="s">
        <v>270</v>
      </c>
      <c r="K2039" s="73">
        <v>2016</v>
      </c>
      <c r="L2039" s="75">
        <v>42583</v>
      </c>
      <c r="M2039" s="75">
        <v>42552</v>
      </c>
      <c r="N2039" s="20"/>
      <c r="O2039" s="73" t="s">
        <v>804</v>
      </c>
      <c r="P2039" s="73" t="s">
        <v>2068</v>
      </c>
      <c r="Q2039" s="20"/>
    </row>
    <row r="2040" spans="2:17" s="77" customFormat="1">
      <c r="B2040" s="124">
        <v>1016</v>
      </c>
      <c r="C2040" s="20" t="s">
        <v>2056</v>
      </c>
      <c r="D2040" s="20" t="s">
        <v>870</v>
      </c>
      <c r="E2040" s="20" t="s">
        <v>30</v>
      </c>
      <c r="F2040" s="20"/>
      <c r="G2040" s="20" t="s">
        <v>203</v>
      </c>
      <c r="H2040" s="73"/>
      <c r="I2040" s="73" t="s">
        <v>265</v>
      </c>
      <c r="J2040" s="20" t="s">
        <v>272</v>
      </c>
      <c r="K2040" s="73">
        <v>2016</v>
      </c>
      <c r="L2040" s="75">
        <v>42583</v>
      </c>
      <c r="M2040" s="75">
        <v>42767</v>
      </c>
      <c r="N2040" s="20"/>
      <c r="O2040" s="73" t="s">
        <v>64</v>
      </c>
      <c r="P2040" s="73" t="s">
        <v>2069</v>
      </c>
      <c r="Q2040" s="20"/>
    </row>
    <row r="2041" spans="2:17" s="77" customFormat="1">
      <c r="B2041" s="124">
        <v>1016</v>
      </c>
      <c r="C2041" s="20" t="s">
        <v>2056</v>
      </c>
      <c r="D2041" s="20" t="s">
        <v>870</v>
      </c>
      <c r="E2041" s="20" t="s">
        <v>30</v>
      </c>
      <c r="F2041" s="20"/>
      <c r="G2041" s="20" t="s">
        <v>203</v>
      </c>
      <c r="H2041" s="73"/>
      <c r="I2041" s="73" t="s">
        <v>265</v>
      </c>
      <c r="J2041" s="20" t="s">
        <v>496</v>
      </c>
      <c r="K2041" s="73">
        <v>2016</v>
      </c>
      <c r="L2041" s="75">
        <v>42583</v>
      </c>
      <c r="M2041" s="75">
        <v>42552</v>
      </c>
      <c r="N2041" s="20"/>
      <c r="O2041" s="73" t="s">
        <v>61</v>
      </c>
      <c r="P2041" s="73" t="s">
        <v>861</v>
      </c>
      <c r="Q2041" s="20" t="s">
        <v>2070</v>
      </c>
    </row>
    <row r="2042" spans="2:17" s="77" customFormat="1">
      <c r="B2042" s="124">
        <v>1016</v>
      </c>
      <c r="C2042" s="20" t="s">
        <v>2056</v>
      </c>
      <c r="D2042" s="20" t="s">
        <v>870</v>
      </c>
      <c r="E2042" s="20" t="s">
        <v>30</v>
      </c>
      <c r="F2042" s="20"/>
      <c r="G2042" s="20" t="s">
        <v>203</v>
      </c>
      <c r="H2042" s="73"/>
      <c r="I2042" s="73" t="s">
        <v>265</v>
      </c>
      <c r="J2042" s="20" t="s">
        <v>496</v>
      </c>
      <c r="K2042" s="73">
        <v>2016</v>
      </c>
      <c r="L2042" s="75">
        <v>42583</v>
      </c>
      <c r="M2042" s="75">
        <v>42552</v>
      </c>
      <c r="N2042" s="20"/>
      <c r="O2042" s="73" t="s">
        <v>522</v>
      </c>
      <c r="P2042" s="73" t="s">
        <v>1532</v>
      </c>
      <c r="Q2042" s="20"/>
    </row>
    <row r="2043" spans="2:17" s="77" customFormat="1">
      <c r="B2043" s="124">
        <v>1016</v>
      </c>
      <c r="C2043" s="20" t="s">
        <v>2056</v>
      </c>
      <c r="D2043" s="20" t="s">
        <v>870</v>
      </c>
      <c r="E2043" s="20" t="s">
        <v>30</v>
      </c>
      <c r="F2043" s="20"/>
      <c r="G2043" s="20" t="s">
        <v>203</v>
      </c>
      <c r="H2043" s="73"/>
      <c r="I2043" s="73" t="s">
        <v>265</v>
      </c>
      <c r="J2043" s="20" t="s">
        <v>581</v>
      </c>
      <c r="K2043" s="73">
        <v>2016</v>
      </c>
      <c r="L2043" s="75">
        <v>42583</v>
      </c>
      <c r="M2043" s="75">
        <v>42552</v>
      </c>
      <c r="N2043" s="20"/>
      <c r="O2043" s="73" t="s">
        <v>61</v>
      </c>
      <c r="P2043" s="73"/>
      <c r="Q2043" s="20"/>
    </row>
    <row r="2044" spans="2:17" s="77" customFormat="1">
      <c r="B2044" s="124">
        <v>1016</v>
      </c>
      <c r="C2044" s="20" t="s">
        <v>2056</v>
      </c>
      <c r="D2044" s="20" t="s">
        <v>870</v>
      </c>
      <c r="E2044" s="20" t="s">
        <v>30</v>
      </c>
      <c r="F2044" s="20"/>
      <c r="G2044" s="20" t="s">
        <v>203</v>
      </c>
      <c r="H2044" s="73"/>
      <c r="I2044" s="73" t="s">
        <v>265</v>
      </c>
      <c r="J2044" s="20" t="s">
        <v>581</v>
      </c>
      <c r="K2044" s="73">
        <v>2016</v>
      </c>
      <c r="L2044" s="75">
        <v>42583</v>
      </c>
      <c r="M2044" s="75">
        <v>42552</v>
      </c>
      <c r="N2044" s="20"/>
      <c r="O2044" s="73" t="s">
        <v>380</v>
      </c>
      <c r="P2044" s="73" t="s">
        <v>832</v>
      </c>
      <c r="Q2044" s="20"/>
    </row>
    <row r="2045" spans="2:17" s="77" customFormat="1">
      <c r="B2045" s="124">
        <v>1017</v>
      </c>
      <c r="C2045" s="20" t="s">
        <v>2056</v>
      </c>
      <c r="D2045" s="20" t="s">
        <v>870</v>
      </c>
      <c r="E2045" s="20" t="s">
        <v>30</v>
      </c>
      <c r="F2045" s="20"/>
      <c r="G2045" s="20" t="s">
        <v>203</v>
      </c>
      <c r="H2045" s="73"/>
      <c r="I2045" s="73" t="s">
        <v>180</v>
      </c>
      <c r="J2045" s="20" t="s">
        <v>96</v>
      </c>
      <c r="K2045" s="73">
        <v>2017</v>
      </c>
      <c r="L2045" s="75">
        <v>42856</v>
      </c>
      <c r="M2045" s="75">
        <v>42856</v>
      </c>
      <c r="N2045" s="20"/>
      <c r="O2045" s="73" t="s">
        <v>86</v>
      </c>
      <c r="P2045" s="73" t="s">
        <v>928</v>
      </c>
      <c r="Q2045" s="20" t="s">
        <v>2071</v>
      </c>
    </row>
    <row r="2046" spans="2:17" s="77" customFormat="1">
      <c r="B2046" s="124">
        <v>1017</v>
      </c>
      <c r="C2046" s="20" t="s">
        <v>2056</v>
      </c>
      <c r="D2046" s="20" t="s">
        <v>870</v>
      </c>
      <c r="E2046" s="20" t="s">
        <v>30</v>
      </c>
      <c r="F2046" s="20"/>
      <c r="G2046" s="20" t="s">
        <v>203</v>
      </c>
      <c r="H2046" s="73"/>
      <c r="I2046" s="73" t="s">
        <v>180</v>
      </c>
      <c r="J2046" s="20" t="s">
        <v>496</v>
      </c>
      <c r="K2046" s="73">
        <v>2017</v>
      </c>
      <c r="L2046" s="75">
        <v>42856</v>
      </c>
      <c r="M2046" s="75">
        <v>42856</v>
      </c>
      <c r="N2046" s="20"/>
      <c r="O2046" s="73" t="s">
        <v>2056</v>
      </c>
      <c r="P2046" s="73"/>
      <c r="Q2046" s="20"/>
    </row>
    <row r="2047" spans="2:17" s="77" customFormat="1">
      <c r="B2047" s="124">
        <v>1018</v>
      </c>
      <c r="C2047" s="20" t="s">
        <v>2056</v>
      </c>
      <c r="D2047" s="20" t="s">
        <v>870</v>
      </c>
      <c r="E2047" s="20" t="s">
        <v>30</v>
      </c>
      <c r="F2047" s="20"/>
      <c r="G2047" s="20" t="s">
        <v>203</v>
      </c>
      <c r="H2047" s="73"/>
      <c r="I2047" s="73" t="s">
        <v>265</v>
      </c>
      <c r="J2047" s="20" t="s">
        <v>60</v>
      </c>
      <c r="K2047" s="73">
        <v>2017</v>
      </c>
      <c r="L2047" s="75">
        <v>42887</v>
      </c>
      <c r="M2047" s="75">
        <v>42887</v>
      </c>
      <c r="N2047" s="20"/>
      <c r="O2047" s="73" t="s">
        <v>61</v>
      </c>
      <c r="P2047" s="73" t="s">
        <v>812</v>
      </c>
      <c r="Q2047" s="20" t="s">
        <v>2072</v>
      </c>
    </row>
    <row r="2048" spans="2:17" s="77" customFormat="1">
      <c r="B2048" s="124">
        <v>1018</v>
      </c>
      <c r="C2048" s="20" t="s">
        <v>2056</v>
      </c>
      <c r="D2048" s="20" t="s">
        <v>870</v>
      </c>
      <c r="E2048" s="20" t="s">
        <v>30</v>
      </c>
      <c r="F2048" s="20"/>
      <c r="G2048" s="20" t="s">
        <v>203</v>
      </c>
      <c r="H2048" s="73"/>
      <c r="I2048" s="73" t="s">
        <v>265</v>
      </c>
      <c r="J2048" s="20" t="s">
        <v>425</v>
      </c>
      <c r="K2048" s="73">
        <v>2017</v>
      </c>
      <c r="L2048" s="75">
        <v>42903</v>
      </c>
      <c r="M2048" s="75">
        <v>42903</v>
      </c>
      <c r="N2048" s="20"/>
      <c r="O2048" s="73" t="s">
        <v>61</v>
      </c>
      <c r="P2048" s="73" t="s">
        <v>2073</v>
      </c>
      <c r="Q2048" s="20"/>
    </row>
    <row r="2049" spans="2:17" s="77" customFormat="1">
      <c r="B2049" s="124">
        <v>1019</v>
      </c>
      <c r="C2049" s="20" t="s">
        <v>2056</v>
      </c>
      <c r="D2049" s="20" t="s">
        <v>870</v>
      </c>
      <c r="E2049" s="20" t="s">
        <v>30</v>
      </c>
      <c r="F2049" s="20" t="s">
        <v>870</v>
      </c>
      <c r="G2049" s="20" t="s">
        <v>30</v>
      </c>
      <c r="H2049" s="73"/>
      <c r="I2049" s="73" t="s">
        <v>60</v>
      </c>
      <c r="J2049" s="20" t="s">
        <v>60</v>
      </c>
      <c r="K2049" s="73">
        <v>2017</v>
      </c>
      <c r="L2049" s="75">
        <v>43040</v>
      </c>
      <c r="M2049" s="75">
        <v>43040</v>
      </c>
      <c r="N2049" s="20"/>
      <c r="O2049" s="73" t="s">
        <v>61</v>
      </c>
      <c r="P2049" s="73" t="s">
        <v>340</v>
      </c>
      <c r="Q2049" s="20" t="s">
        <v>2075</v>
      </c>
    </row>
    <row r="2050" spans="2:17" s="77" customFormat="1">
      <c r="B2050" s="124">
        <v>1020</v>
      </c>
      <c r="C2050" s="20" t="s">
        <v>2056</v>
      </c>
      <c r="D2050" s="20" t="s">
        <v>870</v>
      </c>
      <c r="E2050" s="20" t="s">
        <v>30</v>
      </c>
      <c r="F2050" s="20" t="s">
        <v>870</v>
      </c>
      <c r="G2050" s="20" t="s">
        <v>30</v>
      </c>
      <c r="H2050" s="73"/>
      <c r="I2050" s="73" t="s">
        <v>176</v>
      </c>
      <c r="J2050" s="20" t="s">
        <v>205</v>
      </c>
      <c r="K2050" s="73">
        <v>2017</v>
      </c>
      <c r="L2050" s="75">
        <v>43070</v>
      </c>
      <c r="M2050" s="75">
        <v>43101</v>
      </c>
      <c r="N2050" s="20"/>
      <c r="O2050" s="73" t="s">
        <v>2076</v>
      </c>
      <c r="P2050" s="73" t="s">
        <v>2077</v>
      </c>
      <c r="Q2050" s="20" t="s">
        <v>2078</v>
      </c>
    </row>
    <row r="2051" spans="2:17" s="77" customFormat="1">
      <c r="B2051" s="124">
        <v>1021</v>
      </c>
      <c r="C2051" s="20" t="s">
        <v>2056</v>
      </c>
      <c r="D2051" s="20" t="s">
        <v>870</v>
      </c>
      <c r="E2051" s="20" t="s">
        <v>30</v>
      </c>
      <c r="F2051" s="20"/>
      <c r="G2051" s="20" t="s">
        <v>203</v>
      </c>
      <c r="H2051" s="73"/>
      <c r="I2051" s="73" t="s">
        <v>168</v>
      </c>
      <c r="J2051" s="20" t="s">
        <v>120</v>
      </c>
      <c r="K2051" s="73">
        <v>2017</v>
      </c>
      <c r="L2051" s="75">
        <v>43070</v>
      </c>
      <c r="M2051" s="75">
        <v>42767</v>
      </c>
      <c r="N2051" s="20"/>
      <c r="O2051" s="73" t="s">
        <v>64</v>
      </c>
      <c r="P2051" s="73" t="s">
        <v>2079</v>
      </c>
      <c r="Q2051" s="20"/>
    </row>
    <row r="2052" spans="2:17" s="77" customFormat="1">
      <c r="B2052" s="124">
        <v>1022</v>
      </c>
      <c r="C2052" s="20" t="s">
        <v>2056</v>
      </c>
      <c r="D2052" s="20" t="s">
        <v>870</v>
      </c>
      <c r="E2052" s="20" t="s">
        <v>30</v>
      </c>
      <c r="F2052" s="20"/>
      <c r="G2052" s="20" t="s">
        <v>203</v>
      </c>
      <c r="H2052" s="73"/>
      <c r="I2052" s="73" t="s">
        <v>265</v>
      </c>
      <c r="J2052" s="20" t="s">
        <v>136</v>
      </c>
      <c r="K2052" s="73">
        <v>2018</v>
      </c>
      <c r="L2052" s="75">
        <v>43101</v>
      </c>
      <c r="M2052" s="75">
        <v>43101</v>
      </c>
      <c r="N2052" s="20"/>
      <c r="O2052" s="73" t="s">
        <v>216</v>
      </c>
      <c r="P2052" s="73" t="s">
        <v>2080</v>
      </c>
      <c r="Q2052" s="20" t="s">
        <v>2081</v>
      </c>
    </row>
    <row r="2053" spans="2:17" s="77" customFormat="1">
      <c r="B2053" s="124">
        <v>1023</v>
      </c>
      <c r="C2053" s="20" t="s">
        <v>2056</v>
      </c>
      <c r="D2053" s="20" t="s">
        <v>870</v>
      </c>
      <c r="E2053" s="20" t="s">
        <v>30</v>
      </c>
      <c r="F2053" s="20" t="s">
        <v>870</v>
      </c>
      <c r="G2053" s="20" t="s">
        <v>30</v>
      </c>
      <c r="H2053" s="73"/>
      <c r="I2053" s="73" t="s">
        <v>265</v>
      </c>
      <c r="J2053" s="20" t="s">
        <v>582</v>
      </c>
      <c r="K2053" s="73">
        <v>2018</v>
      </c>
      <c r="L2053" s="75">
        <v>43132</v>
      </c>
      <c r="M2053" s="75">
        <v>43132</v>
      </c>
      <c r="N2053" s="20"/>
      <c r="O2053" s="73" t="s">
        <v>2082</v>
      </c>
      <c r="P2053" s="73"/>
      <c r="Q2053" s="20" t="s">
        <v>2083</v>
      </c>
    </row>
    <row r="2054" spans="2:17" s="77" customFormat="1">
      <c r="B2054" s="124">
        <v>1024</v>
      </c>
      <c r="C2054" s="20" t="s">
        <v>2056</v>
      </c>
      <c r="D2054" s="20" t="s">
        <v>870</v>
      </c>
      <c r="E2054" s="20" t="s">
        <v>30</v>
      </c>
      <c r="F2054" s="20" t="s">
        <v>870</v>
      </c>
      <c r="G2054" s="20" t="s">
        <v>30</v>
      </c>
      <c r="H2054" s="73"/>
      <c r="I2054" s="73" t="s">
        <v>176</v>
      </c>
      <c r="J2054" s="20" t="s">
        <v>916</v>
      </c>
      <c r="K2054" s="73">
        <v>2018</v>
      </c>
      <c r="L2054" s="75">
        <v>43160</v>
      </c>
      <c r="M2054" s="75">
        <v>43101</v>
      </c>
      <c r="N2054" s="20"/>
      <c r="O2054" s="73" t="s">
        <v>917</v>
      </c>
      <c r="P2054" s="73" t="s">
        <v>2084</v>
      </c>
      <c r="Q2054" s="20" t="s">
        <v>2085</v>
      </c>
    </row>
    <row r="2055" spans="2:17" s="77" customFormat="1">
      <c r="B2055" s="124">
        <v>1025</v>
      </c>
      <c r="C2055" s="20" t="s">
        <v>2056</v>
      </c>
      <c r="D2055" s="20" t="s">
        <v>870</v>
      </c>
      <c r="E2055" s="20" t="s">
        <v>30</v>
      </c>
      <c r="F2055" s="20" t="s">
        <v>870</v>
      </c>
      <c r="G2055" s="20" t="s">
        <v>30</v>
      </c>
      <c r="H2055" s="73"/>
      <c r="I2055" s="73" t="s">
        <v>176</v>
      </c>
      <c r="J2055" s="20" t="s">
        <v>176</v>
      </c>
      <c r="K2055" s="73">
        <v>2018</v>
      </c>
      <c r="L2055" s="75">
        <v>43191</v>
      </c>
      <c r="M2055" s="75">
        <v>43191</v>
      </c>
      <c r="N2055" s="20"/>
      <c r="O2055" s="73" t="s">
        <v>2086</v>
      </c>
      <c r="P2055" s="73"/>
      <c r="Q2055" s="20" t="s">
        <v>2087</v>
      </c>
    </row>
    <row r="2056" spans="2:17" s="77" customFormat="1">
      <c r="B2056" s="124">
        <v>1026</v>
      </c>
      <c r="C2056" s="20" t="s">
        <v>2056</v>
      </c>
      <c r="D2056" s="20" t="s">
        <v>870</v>
      </c>
      <c r="E2056" s="20" t="s">
        <v>30</v>
      </c>
      <c r="F2056" s="20" t="s">
        <v>870</v>
      </c>
      <c r="G2056" s="20" t="s">
        <v>30</v>
      </c>
      <c r="H2056" s="73" t="s">
        <v>2088</v>
      </c>
      <c r="I2056" s="73" t="s">
        <v>51</v>
      </c>
      <c r="J2056" s="20" t="s">
        <v>92</v>
      </c>
      <c r="K2056" s="73">
        <v>2018</v>
      </c>
      <c r="L2056" s="75">
        <v>43221</v>
      </c>
      <c r="M2056" s="75">
        <v>43221</v>
      </c>
      <c r="N2056" s="20"/>
      <c r="O2056" s="73" t="s">
        <v>443</v>
      </c>
      <c r="P2056" s="73"/>
      <c r="Q2056" s="20" t="s">
        <v>2089</v>
      </c>
    </row>
    <row r="2057" spans="2:17" s="77" customFormat="1">
      <c r="B2057" s="124">
        <v>1027</v>
      </c>
      <c r="C2057" s="20" t="s">
        <v>2056</v>
      </c>
      <c r="D2057" s="20" t="s">
        <v>870</v>
      </c>
      <c r="E2057" s="20" t="s">
        <v>30</v>
      </c>
      <c r="F2057" s="20" t="s">
        <v>870</v>
      </c>
      <c r="G2057" s="20" t="s">
        <v>30</v>
      </c>
      <c r="H2057" s="73" t="s">
        <v>2090</v>
      </c>
      <c r="I2057" s="73" t="s">
        <v>60</v>
      </c>
      <c r="J2057" s="20" t="s">
        <v>60</v>
      </c>
      <c r="K2057" s="73">
        <v>2018</v>
      </c>
      <c r="L2057" s="75">
        <v>43252</v>
      </c>
      <c r="M2057" s="75">
        <v>42948</v>
      </c>
      <c r="N2057" s="20"/>
      <c r="O2057" s="73" t="s">
        <v>319</v>
      </c>
      <c r="P2057" s="73" t="s">
        <v>2091</v>
      </c>
      <c r="Q2057" s="20"/>
    </row>
    <row r="2058" spans="2:17" s="77" customFormat="1">
      <c r="B2058" s="124">
        <v>1027</v>
      </c>
      <c r="C2058" s="20" t="s">
        <v>2056</v>
      </c>
      <c r="D2058" s="20" t="s">
        <v>870</v>
      </c>
      <c r="E2058" s="20" t="s">
        <v>30</v>
      </c>
      <c r="F2058" s="20" t="s">
        <v>870</v>
      </c>
      <c r="G2058" s="20" t="s">
        <v>30</v>
      </c>
      <c r="H2058" s="73" t="s">
        <v>2090</v>
      </c>
      <c r="I2058" s="73" t="s">
        <v>60</v>
      </c>
      <c r="J2058" s="20" t="s">
        <v>602</v>
      </c>
      <c r="K2058" s="73">
        <v>2018</v>
      </c>
      <c r="L2058" s="75">
        <v>43252</v>
      </c>
      <c r="M2058" s="75">
        <v>42948</v>
      </c>
      <c r="N2058" s="20"/>
      <c r="O2058" s="73" t="s">
        <v>319</v>
      </c>
      <c r="P2058" s="73" t="s">
        <v>2091</v>
      </c>
      <c r="Q2058" s="20" t="s">
        <v>2092</v>
      </c>
    </row>
    <row r="2059" spans="2:17" s="77" customFormat="1">
      <c r="B2059" s="124">
        <v>1027</v>
      </c>
      <c r="C2059" s="20" t="s">
        <v>2056</v>
      </c>
      <c r="D2059" s="20" t="s">
        <v>870</v>
      </c>
      <c r="E2059" s="20" t="s">
        <v>30</v>
      </c>
      <c r="F2059" s="20" t="s">
        <v>870</v>
      </c>
      <c r="G2059" s="20" t="s">
        <v>30</v>
      </c>
      <c r="H2059" s="73" t="s">
        <v>2090</v>
      </c>
      <c r="I2059" s="73" t="s">
        <v>60</v>
      </c>
      <c r="J2059" s="20" t="s">
        <v>496</v>
      </c>
      <c r="K2059" s="73">
        <v>2018</v>
      </c>
      <c r="L2059" s="75">
        <v>43252</v>
      </c>
      <c r="M2059" s="75">
        <v>42948</v>
      </c>
      <c r="N2059" s="20"/>
      <c r="O2059" s="73" t="s">
        <v>319</v>
      </c>
      <c r="P2059" s="73" t="s">
        <v>2091</v>
      </c>
      <c r="Q2059" s="20"/>
    </row>
    <row r="2060" spans="2:17" s="77" customFormat="1">
      <c r="B2060" s="124">
        <v>1028</v>
      </c>
      <c r="C2060" s="20" t="s">
        <v>2056</v>
      </c>
      <c r="D2060" s="20" t="s">
        <v>870</v>
      </c>
      <c r="E2060" s="20" t="s">
        <v>30</v>
      </c>
      <c r="F2060" s="20" t="s">
        <v>870</v>
      </c>
      <c r="G2060" s="20" t="s">
        <v>30</v>
      </c>
      <c r="H2060" s="73"/>
      <c r="I2060" s="73" t="s">
        <v>70</v>
      </c>
      <c r="J2060" s="39" t="s">
        <v>214</v>
      </c>
      <c r="K2060" s="73">
        <v>2018</v>
      </c>
      <c r="L2060" s="75">
        <v>43374</v>
      </c>
      <c r="M2060" s="75">
        <v>43101</v>
      </c>
      <c r="N2060" s="20"/>
      <c r="O2060" s="73" t="s">
        <v>480</v>
      </c>
      <c r="P2060" s="73"/>
      <c r="Q2060" s="20" t="s">
        <v>2093</v>
      </c>
    </row>
    <row r="2061" spans="2:17" s="77" customFormat="1">
      <c r="B2061" s="124">
        <v>1029</v>
      </c>
      <c r="C2061" s="20" t="s">
        <v>2056</v>
      </c>
      <c r="D2061" s="20" t="s">
        <v>870</v>
      </c>
      <c r="E2061" s="20" t="s">
        <v>30</v>
      </c>
      <c r="F2061" s="20" t="s">
        <v>870</v>
      </c>
      <c r="G2061" s="20" t="s">
        <v>30</v>
      </c>
      <c r="H2061" s="73"/>
      <c r="I2061" s="73" t="s">
        <v>51</v>
      </c>
      <c r="J2061" s="20" t="s">
        <v>52</v>
      </c>
      <c r="K2061" s="73">
        <v>2019</v>
      </c>
      <c r="L2061" s="75">
        <v>43556</v>
      </c>
      <c r="M2061" s="75">
        <v>43525</v>
      </c>
      <c r="N2061" s="20"/>
      <c r="O2061" s="73"/>
      <c r="P2061" s="73"/>
      <c r="Q2061" s="20" t="s">
        <v>2094</v>
      </c>
    </row>
    <row r="2062" spans="2:17" s="77" customFormat="1">
      <c r="B2062" s="124">
        <v>1030</v>
      </c>
      <c r="C2062" s="20" t="s">
        <v>2056</v>
      </c>
      <c r="D2062" s="20" t="s">
        <v>870</v>
      </c>
      <c r="E2062" s="20" t="s">
        <v>30</v>
      </c>
      <c r="F2062" s="20"/>
      <c r="G2062" s="20" t="s">
        <v>203</v>
      </c>
      <c r="H2062" s="73"/>
      <c r="I2062" s="73" t="s">
        <v>265</v>
      </c>
      <c r="J2062" s="20" t="s">
        <v>581</v>
      </c>
      <c r="K2062" s="73">
        <v>2019</v>
      </c>
      <c r="L2062" s="75">
        <v>43647</v>
      </c>
      <c r="M2062" s="75">
        <v>43647</v>
      </c>
      <c r="N2062" s="20"/>
      <c r="O2062" s="73" t="s">
        <v>2095</v>
      </c>
      <c r="P2062" s="73" t="s">
        <v>2096</v>
      </c>
      <c r="Q2062" s="20" t="s">
        <v>2097</v>
      </c>
    </row>
    <row r="2063" spans="2:17" s="77" customFormat="1">
      <c r="B2063" s="124">
        <v>1031</v>
      </c>
      <c r="C2063" s="20" t="s">
        <v>2056</v>
      </c>
      <c r="D2063" s="20" t="s">
        <v>870</v>
      </c>
      <c r="E2063" s="20" t="s">
        <v>30</v>
      </c>
      <c r="F2063" s="20"/>
      <c r="G2063" s="20" t="s">
        <v>203</v>
      </c>
      <c r="H2063" s="73"/>
      <c r="I2063" s="73" t="s">
        <v>176</v>
      </c>
      <c r="J2063" s="20" t="s">
        <v>2098</v>
      </c>
      <c r="K2063" s="73">
        <v>2019</v>
      </c>
      <c r="L2063" s="75">
        <v>43647</v>
      </c>
      <c r="M2063" s="75">
        <v>43647</v>
      </c>
      <c r="N2063" s="20"/>
      <c r="O2063" s="73" t="s">
        <v>2099</v>
      </c>
      <c r="P2063" s="73" t="s">
        <v>2100</v>
      </c>
      <c r="Q2063" s="20" t="s">
        <v>2101</v>
      </c>
    </row>
    <row r="2064" spans="2:17" s="77" customFormat="1">
      <c r="B2064" s="124">
        <v>1032</v>
      </c>
      <c r="C2064" s="39" t="s">
        <v>2056</v>
      </c>
      <c r="D2064" s="39" t="s">
        <v>870</v>
      </c>
      <c r="E2064" s="39" t="s">
        <v>30</v>
      </c>
      <c r="F2064" s="20"/>
      <c r="G2064" s="39" t="s">
        <v>203</v>
      </c>
      <c r="H2064" s="74" t="s">
        <v>2102</v>
      </c>
      <c r="I2064" s="74" t="s">
        <v>265</v>
      </c>
      <c r="J2064" s="39" t="s">
        <v>215</v>
      </c>
      <c r="K2064" s="73">
        <v>2020</v>
      </c>
      <c r="L2064" s="75">
        <v>43983</v>
      </c>
      <c r="M2064" s="75">
        <v>43983</v>
      </c>
      <c r="N2064" s="20"/>
      <c r="O2064" s="73" t="s">
        <v>61</v>
      </c>
      <c r="P2064" s="73" t="s">
        <v>1786</v>
      </c>
      <c r="Q2064" s="20" t="s">
        <v>2103</v>
      </c>
    </row>
    <row r="2065" spans="2:17" s="77" customFormat="1">
      <c r="B2065" s="124">
        <v>1032</v>
      </c>
      <c r="C2065" s="39" t="s">
        <v>2056</v>
      </c>
      <c r="D2065" s="39" t="s">
        <v>870</v>
      </c>
      <c r="E2065" s="39" t="s">
        <v>30</v>
      </c>
      <c r="F2065" s="20"/>
      <c r="G2065" s="39" t="s">
        <v>203</v>
      </c>
      <c r="H2065" s="74" t="s">
        <v>2102</v>
      </c>
      <c r="I2065" s="74" t="s">
        <v>265</v>
      </c>
      <c r="J2065" s="20" t="s">
        <v>80</v>
      </c>
      <c r="K2065" s="73">
        <v>2020</v>
      </c>
      <c r="L2065" s="75">
        <v>43983</v>
      </c>
      <c r="M2065" s="75">
        <v>43983</v>
      </c>
      <c r="N2065" s="20"/>
      <c r="O2065" s="73" t="s">
        <v>61</v>
      </c>
      <c r="P2065" s="73" t="s">
        <v>2104</v>
      </c>
      <c r="Q2065" s="20"/>
    </row>
    <row r="2066" spans="2:17" s="77" customFormat="1">
      <c r="B2066" s="124">
        <v>1032</v>
      </c>
      <c r="C2066" s="39" t="s">
        <v>2056</v>
      </c>
      <c r="D2066" s="39" t="s">
        <v>870</v>
      </c>
      <c r="E2066" s="39" t="s">
        <v>30</v>
      </c>
      <c r="F2066" s="20"/>
      <c r="G2066" s="39" t="s">
        <v>203</v>
      </c>
      <c r="H2066" s="74" t="s">
        <v>2102</v>
      </c>
      <c r="I2066" s="74" t="s">
        <v>265</v>
      </c>
      <c r="J2066" s="39" t="s">
        <v>496</v>
      </c>
      <c r="K2066" s="73">
        <v>2020</v>
      </c>
      <c r="L2066" s="75">
        <v>43983</v>
      </c>
      <c r="M2066" s="75">
        <v>43983</v>
      </c>
      <c r="N2066" s="20"/>
      <c r="O2066" s="73" t="s">
        <v>61</v>
      </c>
      <c r="P2066" s="73" t="s">
        <v>2104</v>
      </c>
      <c r="Q2066" s="20"/>
    </row>
    <row r="2067" spans="2:17" s="77" customFormat="1">
      <c r="B2067" s="124">
        <v>1033</v>
      </c>
      <c r="C2067" s="20" t="s">
        <v>2056</v>
      </c>
      <c r="D2067" s="20" t="s">
        <v>870</v>
      </c>
      <c r="E2067" s="20" t="s">
        <v>30</v>
      </c>
      <c r="F2067" s="20" t="s">
        <v>870</v>
      </c>
      <c r="G2067" s="20" t="s">
        <v>30</v>
      </c>
      <c r="H2067" s="74"/>
      <c r="I2067" s="73" t="s">
        <v>168</v>
      </c>
      <c r="J2067" s="20" t="s">
        <v>120</v>
      </c>
      <c r="K2067" s="73">
        <v>2021</v>
      </c>
      <c r="L2067" s="42">
        <v>44228</v>
      </c>
      <c r="M2067" s="58">
        <v>44228</v>
      </c>
      <c r="N2067" s="20"/>
      <c r="O2067" s="20" t="s">
        <v>262</v>
      </c>
      <c r="P2067" s="20" t="s">
        <v>2190</v>
      </c>
      <c r="Q2067" s="73"/>
    </row>
    <row r="2068" spans="2:17" s="77" customFormat="1">
      <c r="B2068" s="124">
        <v>1034</v>
      </c>
      <c r="C2068" s="39" t="s">
        <v>2056</v>
      </c>
      <c r="D2068" s="39" t="s">
        <v>870</v>
      </c>
      <c r="E2068" s="39" t="s">
        <v>30</v>
      </c>
      <c r="F2068" s="39" t="s">
        <v>870</v>
      </c>
      <c r="G2068" s="39" t="s">
        <v>30</v>
      </c>
      <c r="H2068" s="73"/>
      <c r="I2068" s="74" t="s">
        <v>60</v>
      </c>
      <c r="J2068" s="74" t="s">
        <v>223</v>
      </c>
      <c r="K2068" s="73">
        <v>2021</v>
      </c>
      <c r="L2068" s="75">
        <v>44348</v>
      </c>
      <c r="M2068" s="75">
        <v>44348</v>
      </c>
      <c r="N2068" s="20"/>
      <c r="O2068" s="74" t="s">
        <v>1938</v>
      </c>
      <c r="P2068" s="74" t="s">
        <v>2105</v>
      </c>
      <c r="Q2068" s="20"/>
    </row>
    <row r="2069" spans="2:17" s="77" customFormat="1">
      <c r="B2069" s="124">
        <v>1034</v>
      </c>
      <c r="C2069" s="39" t="s">
        <v>2056</v>
      </c>
      <c r="D2069" s="39" t="s">
        <v>870</v>
      </c>
      <c r="E2069" s="39" t="s">
        <v>30</v>
      </c>
      <c r="F2069" s="39" t="s">
        <v>870</v>
      </c>
      <c r="G2069" s="39" t="s">
        <v>30</v>
      </c>
      <c r="H2069" s="73"/>
      <c r="I2069" s="74" t="s">
        <v>60</v>
      </c>
      <c r="J2069" s="74" t="s">
        <v>60</v>
      </c>
      <c r="K2069" s="73">
        <v>2021</v>
      </c>
      <c r="L2069" s="75">
        <v>44348</v>
      </c>
      <c r="M2069" s="75">
        <v>44348</v>
      </c>
      <c r="N2069" s="20"/>
      <c r="O2069" s="74" t="s">
        <v>319</v>
      </c>
      <c r="P2069" s="73"/>
      <c r="Q2069" s="39" t="s">
        <v>2106</v>
      </c>
    </row>
    <row r="2070" spans="2:17" s="77" customFormat="1">
      <c r="B2070" s="124">
        <v>1034</v>
      </c>
      <c r="C2070" s="39" t="s">
        <v>2056</v>
      </c>
      <c r="D2070" s="39" t="s">
        <v>870</v>
      </c>
      <c r="E2070" s="39" t="s">
        <v>30</v>
      </c>
      <c r="F2070" s="39" t="s">
        <v>870</v>
      </c>
      <c r="G2070" s="39" t="s">
        <v>30</v>
      </c>
      <c r="H2070" s="73"/>
      <c r="I2070" s="74" t="s">
        <v>60</v>
      </c>
      <c r="J2070" s="39" t="s">
        <v>2107</v>
      </c>
      <c r="K2070" s="73">
        <v>2021</v>
      </c>
      <c r="L2070" s="75">
        <v>44348</v>
      </c>
      <c r="M2070" s="75">
        <v>44348</v>
      </c>
      <c r="N2070" s="20"/>
      <c r="O2070" s="74" t="s">
        <v>2056</v>
      </c>
      <c r="P2070" s="73"/>
      <c r="Q2070" s="20"/>
    </row>
    <row r="2071" spans="2:17" s="77" customFormat="1">
      <c r="B2071" s="124">
        <v>1035</v>
      </c>
      <c r="C2071" s="39" t="s">
        <v>2056</v>
      </c>
      <c r="D2071" s="39" t="s">
        <v>870</v>
      </c>
      <c r="E2071" s="39" t="s">
        <v>30</v>
      </c>
      <c r="F2071" s="39" t="s">
        <v>870</v>
      </c>
      <c r="G2071" s="39" t="s">
        <v>30</v>
      </c>
      <c r="H2071" s="74" t="s">
        <v>2102</v>
      </c>
      <c r="I2071" s="74" t="s">
        <v>60</v>
      </c>
      <c r="J2071" s="39" t="s">
        <v>60</v>
      </c>
      <c r="K2071" s="73">
        <v>2021</v>
      </c>
      <c r="L2071" s="75">
        <v>44531</v>
      </c>
      <c r="M2071" s="75">
        <v>44166</v>
      </c>
      <c r="N2071" s="20"/>
      <c r="O2071" s="73" t="s">
        <v>322</v>
      </c>
      <c r="P2071" s="73"/>
      <c r="Q2071" s="20" t="s">
        <v>2108</v>
      </c>
    </row>
    <row r="2072" spans="2:17" s="77" customFormat="1">
      <c r="B2072" s="124">
        <v>1035</v>
      </c>
      <c r="C2072" s="39" t="s">
        <v>2056</v>
      </c>
      <c r="D2072" s="39" t="s">
        <v>870</v>
      </c>
      <c r="E2072" s="39" t="s">
        <v>30</v>
      </c>
      <c r="F2072" s="39" t="s">
        <v>870</v>
      </c>
      <c r="G2072" s="39" t="s">
        <v>30</v>
      </c>
      <c r="H2072" s="74" t="s">
        <v>2102</v>
      </c>
      <c r="I2072" s="74" t="s">
        <v>60</v>
      </c>
      <c r="J2072" s="39" t="s">
        <v>600</v>
      </c>
      <c r="K2072" s="73">
        <v>2021</v>
      </c>
      <c r="L2072" s="75">
        <v>44531</v>
      </c>
      <c r="M2072" s="75">
        <v>44166</v>
      </c>
      <c r="N2072" s="20"/>
      <c r="O2072" s="73" t="s">
        <v>322</v>
      </c>
      <c r="P2072" s="73" t="s">
        <v>477</v>
      </c>
      <c r="Q2072" s="20"/>
    </row>
    <row r="2073" spans="2:17" s="77" customFormat="1">
      <c r="B2073" s="124">
        <v>1035</v>
      </c>
      <c r="C2073" s="39" t="s">
        <v>2056</v>
      </c>
      <c r="D2073" s="39" t="s">
        <v>870</v>
      </c>
      <c r="E2073" s="39" t="s">
        <v>30</v>
      </c>
      <c r="F2073" s="39" t="s">
        <v>870</v>
      </c>
      <c r="G2073" s="39" t="s">
        <v>30</v>
      </c>
      <c r="H2073" s="74" t="s">
        <v>2102</v>
      </c>
      <c r="I2073" s="74" t="s">
        <v>60</v>
      </c>
      <c r="J2073" s="39" t="s">
        <v>581</v>
      </c>
      <c r="K2073" s="73">
        <v>2021</v>
      </c>
      <c r="L2073" s="75">
        <v>44531</v>
      </c>
      <c r="M2073" s="75">
        <v>44166</v>
      </c>
      <c r="N2073" s="20"/>
      <c r="O2073" s="73" t="s">
        <v>322</v>
      </c>
      <c r="P2073" s="73"/>
      <c r="Q2073" s="20"/>
    </row>
    <row r="2074" spans="2:17" s="77" customFormat="1">
      <c r="B2074" s="124">
        <v>1036</v>
      </c>
      <c r="C2074" s="39" t="s">
        <v>2056</v>
      </c>
      <c r="D2074" s="39" t="s">
        <v>870</v>
      </c>
      <c r="E2074" s="39" t="s">
        <v>30</v>
      </c>
      <c r="F2074" s="39" t="s">
        <v>870</v>
      </c>
      <c r="G2074" s="39" t="s">
        <v>30</v>
      </c>
      <c r="H2074" s="74" t="s">
        <v>2102</v>
      </c>
      <c r="I2074" s="74" t="s">
        <v>60</v>
      </c>
      <c r="J2074" s="39" t="s">
        <v>60</v>
      </c>
      <c r="K2074" s="73">
        <v>2021</v>
      </c>
      <c r="L2074" s="75">
        <v>44531</v>
      </c>
      <c r="M2074" s="75">
        <v>44896</v>
      </c>
      <c r="N2074" s="39"/>
      <c r="O2074" s="74" t="s">
        <v>61</v>
      </c>
      <c r="P2074" s="74" t="s">
        <v>224</v>
      </c>
      <c r="Q2074" s="39" t="s">
        <v>2109</v>
      </c>
    </row>
    <row r="2075" spans="2:17" s="77" customFormat="1">
      <c r="B2075" s="124">
        <v>1037</v>
      </c>
      <c r="C2075" s="39" t="s">
        <v>2056</v>
      </c>
      <c r="D2075" s="39" t="s">
        <v>870</v>
      </c>
      <c r="E2075" s="39" t="s">
        <v>30</v>
      </c>
      <c r="F2075" s="39" t="s">
        <v>870</v>
      </c>
      <c r="G2075" s="39" t="s">
        <v>30</v>
      </c>
      <c r="H2075" s="74"/>
      <c r="I2075" s="74" t="s">
        <v>70</v>
      </c>
      <c r="J2075" s="39" t="s">
        <v>71</v>
      </c>
      <c r="K2075" s="73">
        <v>2022</v>
      </c>
      <c r="L2075" s="75">
        <v>44805</v>
      </c>
      <c r="M2075" s="75">
        <v>44197</v>
      </c>
      <c r="N2075" s="39"/>
      <c r="O2075" s="74" t="s">
        <v>480</v>
      </c>
      <c r="P2075" s="74" t="s">
        <v>2110</v>
      </c>
      <c r="Q2075" s="39" t="s">
        <v>2226</v>
      </c>
    </row>
    <row r="2076" spans="2:17" s="77" customFormat="1">
      <c r="B2076" s="124">
        <v>1037</v>
      </c>
      <c r="C2076" s="39" t="s">
        <v>2056</v>
      </c>
      <c r="D2076" s="39" t="s">
        <v>870</v>
      </c>
      <c r="E2076" s="39" t="s">
        <v>30</v>
      </c>
      <c r="F2076" s="39" t="s">
        <v>870</v>
      </c>
      <c r="G2076" s="39" t="s">
        <v>30</v>
      </c>
      <c r="H2076" s="74"/>
      <c r="I2076" s="74" t="s">
        <v>70</v>
      </c>
      <c r="J2076" s="39" t="s">
        <v>76</v>
      </c>
      <c r="K2076" s="73">
        <v>2022</v>
      </c>
      <c r="L2076" s="75">
        <v>44805</v>
      </c>
      <c r="M2076" s="75">
        <v>44197</v>
      </c>
      <c r="N2076" s="39"/>
      <c r="O2076" s="74" t="s">
        <v>480</v>
      </c>
      <c r="P2076" s="74" t="s">
        <v>2110</v>
      </c>
      <c r="Q2076" s="39"/>
    </row>
    <row r="2077" spans="2:17" s="77" customFormat="1">
      <c r="B2077" s="124">
        <v>1037</v>
      </c>
      <c r="C2077" s="39" t="s">
        <v>2056</v>
      </c>
      <c r="D2077" s="39" t="s">
        <v>870</v>
      </c>
      <c r="E2077" s="39" t="s">
        <v>30</v>
      </c>
      <c r="F2077" s="39" t="s">
        <v>870</v>
      </c>
      <c r="G2077" s="39" t="s">
        <v>30</v>
      </c>
      <c r="H2077" s="74"/>
      <c r="I2077" s="74" t="s">
        <v>70</v>
      </c>
      <c r="J2077" s="39" t="s">
        <v>226</v>
      </c>
      <c r="K2077" s="73">
        <v>2022</v>
      </c>
      <c r="L2077" s="75">
        <v>44805</v>
      </c>
      <c r="M2077" s="75">
        <v>44197</v>
      </c>
      <c r="N2077" s="39"/>
      <c r="O2077" s="74" t="s">
        <v>525</v>
      </c>
      <c r="P2077" s="74" t="s">
        <v>2111</v>
      </c>
      <c r="Q2077" s="39"/>
    </row>
    <row r="2078" spans="2:17" s="77" customFormat="1">
      <c r="B2078" s="124">
        <v>1037</v>
      </c>
      <c r="C2078" s="39" t="s">
        <v>2056</v>
      </c>
      <c r="D2078" s="39" t="s">
        <v>870</v>
      </c>
      <c r="E2078" s="39" t="s">
        <v>30</v>
      </c>
      <c r="F2078" s="39" t="s">
        <v>870</v>
      </c>
      <c r="G2078" s="39" t="s">
        <v>30</v>
      </c>
      <c r="H2078" s="74"/>
      <c r="I2078" s="74" t="s">
        <v>70</v>
      </c>
      <c r="J2078" s="39" t="s">
        <v>226</v>
      </c>
      <c r="K2078" s="73">
        <v>2022</v>
      </c>
      <c r="L2078" s="75">
        <v>44805</v>
      </c>
      <c r="M2078" s="75">
        <v>44197</v>
      </c>
      <c r="N2078" s="39"/>
      <c r="O2078" s="74" t="s">
        <v>227</v>
      </c>
      <c r="P2078" s="74" t="s">
        <v>228</v>
      </c>
      <c r="Q2078" s="39"/>
    </row>
    <row r="2079" spans="2:17" s="80" customFormat="1">
      <c r="B2079" s="124">
        <v>1037</v>
      </c>
      <c r="C2079" s="79" t="s">
        <v>2056</v>
      </c>
      <c r="D2079" s="79" t="s">
        <v>870</v>
      </c>
      <c r="E2079" s="79" t="s">
        <v>30</v>
      </c>
      <c r="F2079" s="79" t="s">
        <v>870</v>
      </c>
      <c r="G2079" s="79" t="s">
        <v>30</v>
      </c>
      <c r="H2079" s="97"/>
      <c r="I2079" s="106" t="s">
        <v>70</v>
      </c>
      <c r="J2079" s="79" t="s">
        <v>77</v>
      </c>
      <c r="K2079" s="97">
        <v>2022</v>
      </c>
      <c r="L2079" s="98">
        <v>44805</v>
      </c>
      <c r="M2079" s="98">
        <v>44197</v>
      </c>
      <c r="N2079" s="82"/>
      <c r="O2079" s="97" t="s">
        <v>480</v>
      </c>
      <c r="P2079" s="97" t="s">
        <v>2110</v>
      </c>
      <c r="Q2079" s="82"/>
    </row>
    <row r="2080" spans="2:17" s="77" customFormat="1">
      <c r="B2080" s="124">
        <v>1037</v>
      </c>
      <c r="C2080" s="39" t="s">
        <v>2056</v>
      </c>
      <c r="D2080" s="39" t="s">
        <v>870</v>
      </c>
      <c r="E2080" s="39" t="s">
        <v>30</v>
      </c>
      <c r="F2080" s="39" t="s">
        <v>870</v>
      </c>
      <c r="G2080" s="39" t="s">
        <v>30</v>
      </c>
      <c r="H2080" s="73"/>
      <c r="I2080" s="74" t="s">
        <v>70</v>
      </c>
      <c r="J2080" s="39" t="s">
        <v>96</v>
      </c>
      <c r="K2080" s="73">
        <v>2022</v>
      </c>
      <c r="L2080" s="75">
        <v>44805</v>
      </c>
      <c r="M2080" s="75">
        <v>44197</v>
      </c>
      <c r="N2080" s="20"/>
      <c r="O2080" s="73" t="s">
        <v>234</v>
      </c>
      <c r="P2080" s="73" t="s">
        <v>235</v>
      </c>
      <c r="Q2080" s="20"/>
    </row>
    <row r="2081" spans="2:17" s="77" customFormat="1">
      <c r="B2081" s="124">
        <v>1037</v>
      </c>
      <c r="C2081" s="39" t="s">
        <v>2056</v>
      </c>
      <c r="D2081" s="39" t="s">
        <v>870</v>
      </c>
      <c r="E2081" s="39" t="s">
        <v>30</v>
      </c>
      <c r="F2081" s="39" t="s">
        <v>870</v>
      </c>
      <c r="G2081" s="39" t="s">
        <v>30</v>
      </c>
      <c r="H2081" s="73"/>
      <c r="I2081" s="74" t="s">
        <v>70</v>
      </c>
      <c r="J2081" s="39" t="s">
        <v>174</v>
      </c>
      <c r="K2081" s="73">
        <v>2022</v>
      </c>
      <c r="L2081" s="75">
        <v>44805</v>
      </c>
      <c r="M2081" s="75">
        <v>44197</v>
      </c>
      <c r="N2081" s="20"/>
      <c r="O2081" s="73" t="s">
        <v>262</v>
      </c>
      <c r="P2081" s="73"/>
      <c r="Q2081" s="20"/>
    </row>
    <row r="2082" spans="2:17" s="77" customFormat="1">
      <c r="B2082" s="124">
        <v>1037</v>
      </c>
      <c r="C2082" s="39" t="s">
        <v>2056</v>
      </c>
      <c r="D2082" s="39" t="s">
        <v>870</v>
      </c>
      <c r="E2082" s="39" t="s">
        <v>30</v>
      </c>
      <c r="F2082" s="39" t="s">
        <v>870</v>
      </c>
      <c r="G2082" s="39" t="s">
        <v>30</v>
      </c>
      <c r="H2082" s="73"/>
      <c r="I2082" s="74" t="s">
        <v>70</v>
      </c>
      <c r="J2082" s="39" t="s">
        <v>214</v>
      </c>
      <c r="K2082" s="89">
        <v>2022</v>
      </c>
      <c r="L2082" s="75">
        <v>44805</v>
      </c>
      <c r="M2082" s="75">
        <v>44197</v>
      </c>
      <c r="N2082" s="20"/>
      <c r="O2082" s="73" t="s">
        <v>480</v>
      </c>
      <c r="P2082" s="73" t="s">
        <v>2110</v>
      </c>
      <c r="Q2082" s="20"/>
    </row>
    <row r="2083" spans="2:17" s="77" customFormat="1">
      <c r="B2083" s="124">
        <v>1038</v>
      </c>
      <c r="C2083" s="39" t="s">
        <v>2056</v>
      </c>
      <c r="D2083" s="39" t="s">
        <v>870</v>
      </c>
      <c r="E2083" s="39" t="s">
        <v>30</v>
      </c>
      <c r="F2083" s="39" t="s">
        <v>870</v>
      </c>
      <c r="G2083" s="39" t="s">
        <v>30</v>
      </c>
      <c r="H2083" s="73"/>
      <c r="I2083" s="74" t="s">
        <v>70</v>
      </c>
      <c r="J2083" s="39" t="s">
        <v>71</v>
      </c>
      <c r="K2083" s="73">
        <v>2022</v>
      </c>
      <c r="L2083" s="75">
        <v>44805</v>
      </c>
      <c r="M2083" s="75">
        <v>44378</v>
      </c>
      <c r="N2083" s="39"/>
      <c r="O2083" s="74" t="s">
        <v>64</v>
      </c>
      <c r="P2083" s="74" t="s">
        <v>2112</v>
      </c>
      <c r="Q2083" s="39" t="s">
        <v>2113</v>
      </c>
    </row>
    <row r="2084" spans="2:17" s="77" customFormat="1">
      <c r="B2084" s="124">
        <v>1038</v>
      </c>
      <c r="C2084" s="39" t="s">
        <v>2056</v>
      </c>
      <c r="D2084" s="39" t="s">
        <v>870</v>
      </c>
      <c r="E2084" s="39" t="s">
        <v>30</v>
      </c>
      <c r="F2084" s="39" t="s">
        <v>870</v>
      </c>
      <c r="G2084" s="39" t="s">
        <v>30</v>
      </c>
      <c r="H2084" s="73"/>
      <c r="I2084" s="74" t="s">
        <v>70</v>
      </c>
      <c r="J2084" s="39" t="s">
        <v>214</v>
      </c>
      <c r="K2084" s="73">
        <v>2022</v>
      </c>
      <c r="L2084" s="75">
        <v>44805</v>
      </c>
      <c r="M2084" s="75">
        <v>44378</v>
      </c>
      <c r="N2084" s="39"/>
      <c r="O2084" s="74" t="s">
        <v>64</v>
      </c>
      <c r="P2084" s="74" t="s">
        <v>2112</v>
      </c>
      <c r="Q2084" s="20"/>
    </row>
    <row r="2085" spans="2:17" s="77" customFormat="1">
      <c r="B2085" s="124">
        <v>1039</v>
      </c>
      <c r="C2085" s="39" t="s">
        <v>2056</v>
      </c>
      <c r="D2085" s="39" t="s">
        <v>870</v>
      </c>
      <c r="E2085" s="39" t="s">
        <v>30</v>
      </c>
      <c r="F2085" s="39" t="s">
        <v>870</v>
      </c>
      <c r="G2085" s="39" t="s">
        <v>30</v>
      </c>
      <c r="H2085" s="73"/>
      <c r="I2085" s="74" t="s">
        <v>180</v>
      </c>
      <c r="J2085" s="20" t="s">
        <v>226</v>
      </c>
      <c r="K2085" s="73">
        <v>2022</v>
      </c>
      <c r="L2085" s="75">
        <v>44805</v>
      </c>
      <c r="M2085" s="75">
        <v>44348</v>
      </c>
      <c r="N2085" s="39"/>
      <c r="O2085" s="74" t="s">
        <v>227</v>
      </c>
      <c r="P2085" s="74" t="s">
        <v>228</v>
      </c>
      <c r="Q2085" s="39" t="s">
        <v>2114</v>
      </c>
    </row>
    <row r="2086" spans="2:17" s="77" customFormat="1">
      <c r="B2086" s="124">
        <v>1039</v>
      </c>
      <c r="C2086" s="39" t="s">
        <v>2056</v>
      </c>
      <c r="D2086" s="39" t="s">
        <v>870</v>
      </c>
      <c r="E2086" s="39" t="s">
        <v>30</v>
      </c>
      <c r="F2086" s="39" t="s">
        <v>870</v>
      </c>
      <c r="G2086" s="39" t="s">
        <v>30</v>
      </c>
      <c r="H2086" s="73"/>
      <c r="I2086" s="74" t="s">
        <v>180</v>
      </c>
      <c r="J2086" s="39" t="s">
        <v>96</v>
      </c>
      <c r="K2086" s="73">
        <v>2022</v>
      </c>
      <c r="L2086" s="75">
        <v>44805</v>
      </c>
      <c r="M2086" s="75">
        <v>44348</v>
      </c>
      <c r="N2086" s="39"/>
      <c r="O2086" s="74" t="s">
        <v>1344</v>
      </c>
      <c r="P2086" s="74" t="s">
        <v>2115</v>
      </c>
      <c r="Q2086" s="20"/>
    </row>
    <row r="2087" spans="2:17" s="77" customFormat="1">
      <c r="B2087" s="124">
        <v>1040</v>
      </c>
      <c r="C2087" s="39" t="s">
        <v>2056</v>
      </c>
      <c r="D2087" s="39" t="s">
        <v>870</v>
      </c>
      <c r="E2087" s="39" t="s">
        <v>30</v>
      </c>
      <c r="F2087" s="39" t="s">
        <v>870</v>
      </c>
      <c r="G2087" s="39" t="s">
        <v>30</v>
      </c>
      <c r="H2087" s="73"/>
      <c r="I2087" s="74" t="s">
        <v>51</v>
      </c>
      <c r="J2087" s="39" t="s">
        <v>141</v>
      </c>
      <c r="K2087" s="73">
        <v>2022</v>
      </c>
      <c r="L2087" s="75">
        <v>44896</v>
      </c>
      <c r="M2087" s="75">
        <v>44652</v>
      </c>
      <c r="N2087" s="39" t="s">
        <v>72</v>
      </c>
      <c r="O2087" s="74" t="s">
        <v>1994</v>
      </c>
      <c r="P2087" s="74"/>
      <c r="Q2087" s="20" t="s">
        <v>2209</v>
      </c>
    </row>
    <row r="2088" spans="2:17" s="77" customFormat="1">
      <c r="B2088" s="124">
        <v>1041</v>
      </c>
      <c r="C2088" s="39" t="s">
        <v>2056</v>
      </c>
      <c r="D2088" s="39" t="s">
        <v>870</v>
      </c>
      <c r="E2088" s="39" t="s">
        <v>30</v>
      </c>
      <c r="F2088" s="39" t="s">
        <v>870</v>
      </c>
      <c r="G2088" s="39" t="s">
        <v>30</v>
      </c>
      <c r="H2088" s="73"/>
      <c r="I2088" s="74" t="s">
        <v>60</v>
      </c>
      <c r="J2088" s="39" t="s">
        <v>60</v>
      </c>
      <c r="K2088" s="73">
        <v>2022</v>
      </c>
      <c r="L2088" s="75">
        <v>44896</v>
      </c>
      <c r="M2088" s="75">
        <v>44593</v>
      </c>
      <c r="N2088" s="39" t="s">
        <v>72</v>
      </c>
      <c r="O2088" s="74" t="s">
        <v>181</v>
      </c>
      <c r="P2088" s="74" t="s">
        <v>383</v>
      </c>
      <c r="Q2088" s="39" t="s">
        <v>2116</v>
      </c>
    </row>
    <row r="2089" spans="2:17" s="77" customFormat="1">
      <c r="B2089" s="124">
        <v>1042</v>
      </c>
      <c r="C2089" s="39" t="s">
        <v>2056</v>
      </c>
      <c r="D2089" s="39" t="s">
        <v>870</v>
      </c>
      <c r="E2089" s="39" t="s">
        <v>30</v>
      </c>
      <c r="F2089" s="39" t="s">
        <v>870</v>
      </c>
      <c r="G2089" s="39" t="s">
        <v>30</v>
      </c>
      <c r="H2089" s="73"/>
      <c r="I2089" s="74" t="s">
        <v>60</v>
      </c>
      <c r="J2089" s="39" t="s">
        <v>60</v>
      </c>
      <c r="K2089" s="73">
        <v>2022</v>
      </c>
      <c r="L2089" s="75">
        <v>44896</v>
      </c>
      <c r="M2089" s="75">
        <v>44470</v>
      </c>
      <c r="N2089" s="39" t="s">
        <v>72</v>
      </c>
      <c r="O2089" s="74" t="s">
        <v>195</v>
      </c>
      <c r="P2089" s="74" t="s">
        <v>196</v>
      </c>
      <c r="Q2089" s="39" t="s">
        <v>2117</v>
      </c>
    </row>
    <row r="2090" spans="2:17" s="77" customFormat="1">
      <c r="B2090" s="124">
        <v>1043</v>
      </c>
      <c r="C2090" s="39" t="s">
        <v>2056</v>
      </c>
      <c r="D2090" s="39" t="s">
        <v>870</v>
      </c>
      <c r="E2090" s="39" t="s">
        <v>30</v>
      </c>
      <c r="F2090" s="39" t="s">
        <v>870</v>
      </c>
      <c r="G2090" s="39" t="s">
        <v>30</v>
      </c>
      <c r="H2090" s="73"/>
      <c r="I2090" s="74" t="s">
        <v>51</v>
      </c>
      <c r="J2090" s="39" t="s">
        <v>141</v>
      </c>
      <c r="K2090" s="73">
        <v>2023</v>
      </c>
      <c r="L2090" s="75">
        <v>45261</v>
      </c>
      <c r="M2090" s="75">
        <v>44013</v>
      </c>
      <c r="N2090" s="20" t="s">
        <v>72</v>
      </c>
      <c r="O2090" s="73"/>
      <c r="P2090" s="73"/>
      <c r="Q2090" s="39" t="s">
        <v>2118</v>
      </c>
    </row>
    <row r="2091" spans="2:17" s="77" customFormat="1">
      <c r="B2091" s="124">
        <v>1044</v>
      </c>
      <c r="C2091" s="20" t="s">
        <v>2119</v>
      </c>
      <c r="D2091" s="20" t="s">
        <v>1813</v>
      </c>
      <c r="E2091" s="20" t="s">
        <v>30</v>
      </c>
      <c r="F2091" s="20" t="s">
        <v>1813</v>
      </c>
      <c r="G2091" s="20" t="s">
        <v>30</v>
      </c>
      <c r="H2091" s="73"/>
      <c r="I2091" s="73" t="s">
        <v>330</v>
      </c>
      <c r="J2091" s="73" t="s">
        <v>498</v>
      </c>
      <c r="K2091" s="73">
        <v>2019</v>
      </c>
      <c r="L2091" s="75">
        <v>43678</v>
      </c>
      <c r="M2091" s="75">
        <v>43678</v>
      </c>
      <c r="N2091" s="20"/>
      <c r="O2091" s="73" t="s">
        <v>2120</v>
      </c>
      <c r="P2091" s="73"/>
      <c r="Q2091" s="20" t="s">
        <v>2121</v>
      </c>
    </row>
    <row r="2092" spans="2:17" s="77" customFormat="1">
      <c r="B2092" s="124">
        <v>1045</v>
      </c>
      <c r="C2092" s="20" t="s">
        <v>2119</v>
      </c>
      <c r="D2092" s="20" t="s">
        <v>1813</v>
      </c>
      <c r="E2092" s="20" t="s">
        <v>30</v>
      </c>
      <c r="F2092" s="20" t="s">
        <v>1813</v>
      </c>
      <c r="G2092" s="20" t="s">
        <v>30</v>
      </c>
      <c r="H2092" s="73"/>
      <c r="I2092" s="74" t="s">
        <v>51</v>
      </c>
      <c r="J2092" s="39" t="s">
        <v>52</v>
      </c>
      <c r="K2092" s="73">
        <v>2020</v>
      </c>
      <c r="L2092" s="75">
        <v>44166</v>
      </c>
      <c r="M2092" s="75">
        <v>44166</v>
      </c>
      <c r="N2092" s="20"/>
      <c r="O2092" s="73"/>
      <c r="P2092" s="73"/>
      <c r="Q2092" s="20" t="s">
        <v>2122</v>
      </c>
    </row>
    <row r="2093" spans="2:17" s="77" customFormat="1">
      <c r="B2093" s="124">
        <v>1046</v>
      </c>
      <c r="C2093" s="20" t="s">
        <v>2123</v>
      </c>
      <c r="D2093" s="20" t="s">
        <v>870</v>
      </c>
      <c r="E2093" s="20" t="s">
        <v>30</v>
      </c>
      <c r="F2093" s="20" t="s">
        <v>870</v>
      </c>
      <c r="G2093" s="20" t="s">
        <v>30</v>
      </c>
      <c r="H2093" s="73"/>
      <c r="I2093" s="73" t="s">
        <v>60</v>
      </c>
      <c r="J2093" s="20" t="s">
        <v>60</v>
      </c>
      <c r="K2093" s="73">
        <v>2016</v>
      </c>
      <c r="L2093" s="75">
        <v>42370</v>
      </c>
      <c r="M2093" s="75">
        <v>42339</v>
      </c>
      <c r="N2093" s="20"/>
      <c r="O2093" s="73" t="s">
        <v>181</v>
      </c>
      <c r="P2093" s="73" t="s">
        <v>372</v>
      </c>
      <c r="Q2093" s="20" t="s">
        <v>2124</v>
      </c>
    </row>
    <row r="2094" spans="2:17" s="77" customFormat="1">
      <c r="B2094" s="124">
        <v>1047</v>
      </c>
      <c r="C2094" s="20" t="s">
        <v>2125</v>
      </c>
      <c r="D2094" s="20" t="s">
        <v>870</v>
      </c>
      <c r="E2094" s="20" t="s">
        <v>30</v>
      </c>
      <c r="F2094" s="20" t="s">
        <v>870</v>
      </c>
      <c r="G2094" s="20" t="s">
        <v>30</v>
      </c>
      <c r="H2094" s="73"/>
      <c r="I2094" s="73" t="s">
        <v>60</v>
      </c>
      <c r="J2094" s="20" t="s">
        <v>60</v>
      </c>
      <c r="K2094" s="73">
        <v>2017</v>
      </c>
      <c r="L2094" s="75">
        <v>42736</v>
      </c>
      <c r="M2094" s="75">
        <v>42736</v>
      </c>
      <c r="N2094" s="20"/>
      <c r="O2094" s="73" t="s">
        <v>181</v>
      </c>
      <c r="P2094" s="73" t="s">
        <v>383</v>
      </c>
      <c r="Q2094" s="20" t="s">
        <v>2126</v>
      </c>
    </row>
    <row r="2095" spans="2:17" s="77" customFormat="1">
      <c r="B2095" s="124">
        <v>1048</v>
      </c>
      <c r="C2095" s="20" t="s">
        <v>2125</v>
      </c>
      <c r="D2095" s="20" t="s">
        <v>870</v>
      </c>
      <c r="E2095" s="20" t="s">
        <v>30</v>
      </c>
      <c r="F2095" s="20" t="s">
        <v>870</v>
      </c>
      <c r="G2095" s="20" t="s">
        <v>30</v>
      </c>
      <c r="H2095" s="73"/>
      <c r="I2095" s="73" t="s">
        <v>176</v>
      </c>
      <c r="J2095" s="20" t="s">
        <v>295</v>
      </c>
      <c r="K2095" s="73">
        <v>2017</v>
      </c>
      <c r="L2095" s="75">
        <v>42856</v>
      </c>
      <c r="M2095" s="75">
        <v>42856</v>
      </c>
      <c r="N2095" s="20"/>
      <c r="O2095" s="73" t="s">
        <v>494</v>
      </c>
      <c r="P2095" s="73"/>
      <c r="Q2095" s="20"/>
    </row>
    <row r="2096" spans="2:17" s="77" customFormat="1">
      <c r="B2096" s="124">
        <v>1048</v>
      </c>
      <c r="C2096" s="20" t="s">
        <v>2125</v>
      </c>
      <c r="D2096" s="20" t="s">
        <v>870</v>
      </c>
      <c r="E2096" s="20" t="s">
        <v>30</v>
      </c>
      <c r="F2096" s="20" t="s">
        <v>870</v>
      </c>
      <c r="G2096" s="20" t="s">
        <v>30</v>
      </c>
      <c r="H2096" s="73"/>
      <c r="I2096" s="73" t="s">
        <v>176</v>
      </c>
      <c r="J2096" s="20" t="s">
        <v>272</v>
      </c>
      <c r="K2096" s="73">
        <v>2017</v>
      </c>
      <c r="L2096" s="75">
        <v>42856</v>
      </c>
      <c r="M2096" s="75">
        <v>42856</v>
      </c>
      <c r="N2096" s="20"/>
      <c r="O2096" s="73" t="s">
        <v>206</v>
      </c>
      <c r="P2096" s="73" t="s">
        <v>921</v>
      </c>
      <c r="Q2096" s="20"/>
    </row>
    <row r="2097" spans="1:17" s="77" customFormat="1">
      <c r="B2097" s="124">
        <v>1048</v>
      </c>
      <c r="C2097" s="20" t="s">
        <v>2125</v>
      </c>
      <c r="D2097" s="20" t="s">
        <v>870</v>
      </c>
      <c r="E2097" s="20" t="s">
        <v>30</v>
      </c>
      <c r="F2097" s="20" t="s">
        <v>870</v>
      </c>
      <c r="G2097" s="20" t="s">
        <v>30</v>
      </c>
      <c r="H2097" s="73"/>
      <c r="I2097" s="73" t="s">
        <v>176</v>
      </c>
      <c r="J2097" s="20" t="s">
        <v>205</v>
      </c>
      <c r="K2097" s="73">
        <v>2017</v>
      </c>
      <c r="L2097" s="75">
        <v>42856</v>
      </c>
      <c r="M2097" s="75">
        <v>42856</v>
      </c>
      <c r="N2097" s="20"/>
      <c r="O2097" s="73" t="s">
        <v>247</v>
      </c>
      <c r="P2097" s="73"/>
      <c r="Q2097" s="20" t="s">
        <v>2127</v>
      </c>
    </row>
    <row r="2098" spans="1:17" s="77" customFormat="1">
      <c r="B2098" s="124">
        <v>1049</v>
      </c>
      <c r="C2098" s="39" t="s">
        <v>2125</v>
      </c>
      <c r="D2098" s="20" t="s">
        <v>870</v>
      </c>
      <c r="E2098" s="20" t="s">
        <v>30</v>
      </c>
      <c r="F2098" s="20" t="s">
        <v>870</v>
      </c>
      <c r="G2098" s="20" t="s">
        <v>30</v>
      </c>
      <c r="H2098" s="73"/>
      <c r="I2098" s="74" t="s">
        <v>60</v>
      </c>
      <c r="J2098" s="39" t="s">
        <v>270</v>
      </c>
      <c r="K2098" s="73">
        <v>2019</v>
      </c>
      <c r="L2098" s="75">
        <v>43617</v>
      </c>
      <c r="M2098" s="75">
        <v>43617</v>
      </c>
      <c r="N2098" s="20"/>
      <c r="O2098" s="73" t="s">
        <v>195</v>
      </c>
      <c r="P2098" s="73" t="s">
        <v>420</v>
      </c>
      <c r="Q2098" s="20"/>
    </row>
    <row r="2099" spans="1:17" s="81" customFormat="1">
      <c r="A2099" s="77"/>
      <c r="B2099" s="124">
        <v>1049</v>
      </c>
      <c r="C2099" s="39" t="s">
        <v>2125</v>
      </c>
      <c r="D2099" s="20" t="s">
        <v>870</v>
      </c>
      <c r="E2099" s="20" t="s">
        <v>30</v>
      </c>
      <c r="F2099" s="20" t="s">
        <v>870</v>
      </c>
      <c r="G2099" s="20" t="s">
        <v>30</v>
      </c>
      <c r="H2099" s="73"/>
      <c r="I2099" s="74" t="s">
        <v>60</v>
      </c>
      <c r="J2099" s="39" t="s">
        <v>60</v>
      </c>
      <c r="K2099" s="73">
        <v>2019</v>
      </c>
      <c r="L2099" s="75">
        <v>43617</v>
      </c>
      <c r="M2099" s="75">
        <v>43617</v>
      </c>
      <c r="N2099" s="20"/>
      <c r="O2099" s="73" t="s">
        <v>195</v>
      </c>
      <c r="P2099" s="73" t="s">
        <v>196</v>
      </c>
      <c r="Q2099" s="20"/>
    </row>
    <row r="2100" spans="1:17" s="81" customFormat="1">
      <c r="A2100" s="77"/>
      <c r="B2100" s="124">
        <v>1049</v>
      </c>
      <c r="C2100" s="39" t="s">
        <v>2125</v>
      </c>
      <c r="D2100" s="20" t="s">
        <v>870</v>
      </c>
      <c r="E2100" s="20" t="s">
        <v>30</v>
      </c>
      <c r="F2100" s="20" t="s">
        <v>870</v>
      </c>
      <c r="G2100" s="20" t="s">
        <v>30</v>
      </c>
      <c r="H2100" s="73"/>
      <c r="I2100" s="74" t="s">
        <v>60</v>
      </c>
      <c r="J2100" s="73" t="s">
        <v>1673</v>
      </c>
      <c r="K2100" s="73">
        <v>2019</v>
      </c>
      <c r="L2100" s="75">
        <v>43617</v>
      </c>
      <c r="M2100" s="75">
        <v>43617</v>
      </c>
      <c r="N2100" s="20"/>
      <c r="O2100" s="73" t="s">
        <v>195</v>
      </c>
      <c r="P2100" s="73"/>
      <c r="Q2100" s="20" t="s">
        <v>2128</v>
      </c>
    </row>
    <row r="2101" spans="1:17" s="81" customFormat="1">
      <c r="A2101" s="77"/>
      <c r="B2101" s="124">
        <v>1050</v>
      </c>
      <c r="C2101" s="39" t="s">
        <v>2125</v>
      </c>
      <c r="D2101" s="20" t="s">
        <v>870</v>
      </c>
      <c r="E2101" s="20" t="s">
        <v>30</v>
      </c>
      <c r="F2101" s="20" t="s">
        <v>870</v>
      </c>
      <c r="G2101" s="20" t="s">
        <v>30</v>
      </c>
      <c r="H2101" s="73"/>
      <c r="I2101" s="74" t="s">
        <v>60</v>
      </c>
      <c r="J2101" s="74" t="s">
        <v>223</v>
      </c>
      <c r="K2101" s="73">
        <v>2021</v>
      </c>
      <c r="L2101" s="75">
        <v>44348</v>
      </c>
      <c r="M2101" s="75">
        <v>44348</v>
      </c>
      <c r="N2101" s="20"/>
      <c r="O2101" s="74" t="s">
        <v>181</v>
      </c>
      <c r="P2101" s="73"/>
      <c r="Q2101" s="39" t="s">
        <v>2129</v>
      </c>
    </row>
    <row r="2102" spans="1:17" s="81" customFormat="1">
      <c r="A2102" s="77"/>
      <c r="B2102" s="124">
        <v>1050</v>
      </c>
      <c r="C2102" s="39" t="s">
        <v>2125</v>
      </c>
      <c r="D2102" s="20" t="s">
        <v>870</v>
      </c>
      <c r="E2102" s="20" t="s">
        <v>30</v>
      </c>
      <c r="F2102" s="20" t="s">
        <v>870</v>
      </c>
      <c r="G2102" s="20" t="s">
        <v>30</v>
      </c>
      <c r="H2102" s="73"/>
      <c r="I2102" s="74" t="s">
        <v>60</v>
      </c>
      <c r="J2102" s="39" t="s">
        <v>496</v>
      </c>
      <c r="K2102" s="73">
        <v>2021</v>
      </c>
      <c r="L2102" s="75">
        <v>44348</v>
      </c>
      <c r="M2102" s="75">
        <v>44348</v>
      </c>
      <c r="N2102" s="20"/>
      <c r="O2102" s="74" t="s">
        <v>181</v>
      </c>
      <c r="P2102" s="73"/>
      <c r="Q2102" s="20"/>
    </row>
    <row r="2103" spans="1:17" s="81" customFormat="1">
      <c r="A2103" s="77"/>
      <c r="B2103" s="124">
        <v>1051</v>
      </c>
      <c r="C2103" s="20" t="s">
        <v>2130</v>
      </c>
      <c r="D2103" s="20" t="s">
        <v>870</v>
      </c>
      <c r="E2103" s="20" t="s">
        <v>30</v>
      </c>
      <c r="F2103" s="20" t="s">
        <v>870</v>
      </c>
      <c r="G2103" s="20" t="s">
        <v>30</v>
      </c>
      <c r="H2103" s="73"/>
      <c r="I2103" s="73" t="s">
        <v>60</v>
      </c>
      <c r="J2103" s="20" t="s">
        <v>60</v>
      </c>
      <c r="K2103" s="73">
        <v>2018</v>
      </c>
      <c r="L2103" s="75">
        <v>43101</v>
      </c>
      <c r="M2103" s="75">
        <v>43101</v>
      </c>
      <c r="N2103" s="20"/>
      <c r="O2103" s="73" t="s">
        <v>319</v>
      </c>
      <c r="P2103" s="73"/>
      <c r="Q2103" s="20" t="s">
        <v>2131</v>
      </c>
    </row>
  </sheetData>
  <autoFilter ref="B4:Q2103" xr:uid="{AF18217C-52C4-4437-98F5-B6DD7DFF45E7}"/>
  <phoneticPr fontId="22" type="noConversion"/>
  <hyperlinks>
    <hyperlink ref="P2" location="Index!A1" display="Return to index" xr:uid="{64F6FDF2-7593-4B3A-9FF7-CE3D3D807144}"/>
  </hyperlink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1FF3-65F6-4D26-940A-A7983448F878}">
  <dimension ref="B1:K998"/>
  <sheetViews>
    <sheetView zoomScale="75" zoomScaleNormal="75" workbookViewId="0">
      <selection activeCell="B2" sqref="B2:B997"/>
    </sheetView>
  </sheetViews>
  <sheetFormatPr defaultColWidth="8.75" defaultRowHeight="14.25"/>
  <cols>
    <col min="3" max="3" width="27.5" bestFit="1" customWidth="1"/>
    <col min="4" max="4" width="13.75" customWidth="1"/>
  </cols>
  <sheetData>
    <row r="1" spans="2:11">
      <c r="C1" t="s">
        <v>2133</v>
      </c>
      <c r="D1" t="s">
        <v>2134</v>
      </c>
      <c r="I1">
        <f>SUM(I2:I997)</f>
        <v>6</v>
      </c>
      <c r="J1" t="e">
        <f>'2. Detailed dataset'!C1-#REF!-I1</f>
        <v>#REF!</v>
      </c>
      <c r="K1" t="s">
        <v>2135</v>
      </c>
    </row>
    <row r="2" spans="2:11">
      <c r="B2" s="34" t="e">
        <f>SUM(C$2:C2)/$C$998</f>
        <v>#REF!</v>
      </c>
      <c r="C2" t="e">
        <f>COUNTIF('2. Detailed dataset'!#REF!,D2)</f>
        <v>#REF!</v>
      </c>
      <c r="D2" s="19">
        <v>847</v>
      </c>
      <c r="E2" s="27" t="s">
        <v>2136</v>
      </c>
      <c r="I2">
        <v>0</v>
      </c>
    </row>
    <row r="3" spans="2:11">
      <c r="B3" s="34" t="e">
        <f>SUM(C$2:C3)/$C$998</f>
        <v>#REF!</v>
      </c>
      <c r="C3" t="e">
        <f>COUNTIF('2. Detailed dataset'!#REF!,D3)</f>
        <v>#REF!</v>
      </c>
      <c r="D3" s="24">
        <v>442</v>
      </c>
      <c r="E3" s="27" t="s">
        <v>2136</v>
      </c>
      <c r="I3">
        <v>0</v>
      </c>
    </row>
    <row r="4" spans="2:11">
      <c r="B4" s="34" t="e">
        <f>SUM(C$2:C4)/$C$998</f>
        <v>#REF!</v>
      </c>
      <c r="C4" t="e">
        <f>COUNTIF('2. Detailed dataset'!#REF!,D4)</f>
        <v>#REF!</v>
      </c>
      <c r="D4" s="19">
        <v>489</v>
      </c>
      <c r="E4" s="27" t="s">
        <v>2136</v>
      </c>
      <c r="I4">
        <v>0</v>
      </c>
    </row>
    <row r="5" spans="2:11" s="31" customFormat="1">
      <c r="B5" s="36" t="e">
        <f>SUM(C$2:C5)/$C$998</f>
        <v>#REF!</v>
      </c>
      <c r="C5" s="31" t="e">
        <f>COUNTIF('2. Detailed dataset'!#REF!,D5)</f>
        <v>#REF!</v>
      </c>
      <c r="D5" s="33">
        <v>167</v>
      </c>
      <c r="E5" s="37" t="s">
        <v>2137</v>
      </c>
      <c r="I5" s="31">
        <v>2</v>
      </c>
    </row>
    <row r="6" spans="2:11" s="31" customFormat="1">
      <c r="B6" s="36" t="e">
        <f>SUM(C$2:C6)/$C$998</f>
        <v>#REF!</v>
      </c>
      <c r="C6" s="31" t="e">
        <f>COUNTIF('2. Detailed dataset'!#REF!,D6)</f>
        <v>#REF!</v>
      </c>
      <c r="D6" s="33">
        <v>849</v>
      </c>
      <c r="E6" s="37" t="s">
        <v>2138</v>
      </c>
      <c r="I6" s="31">
        <v>2</v>
      </c>
    </row>
    <row r="7" spans="2:11">
      <c r="B7" s="34" t="e">
        <f>SUM(C$2:C7)/$C$998</f>
        <v>#REF!</v>
      </c>
      <c r="C7" t="e">
        <f>COUNTIF('2. Detailed dataset'!#REF!,D7)</f>
        <v>#REF!</v>
      </c>
      <c r="D7" s="19">
        <v>769</v>
      </c>
      <c r="E7" s="27" t="s">
        <v>2136</v>
      </c>
      <c r="I7">
        <v>0</v>
      </c>
    </row>
    <row r="8" spans="2:11" s="31" customFormat="1">
      <c r="B8" s="36" t="e">
        <f>SUM(C$2:C8)/$C$998</f>
        <v>#REF!</v>
      </c>
      <c r="C8" s="31" t="e">
        <f>COUNTIF('2. Detailed dataset'!#REF!,D8)</f>
        <v>#REF!</v>
      </c>
      <c r="D8" s="29">
        <v>486</v>
      </c>
      <c r="E8" s="37" t="s">
        <v>2139</v>
      </c>
      <c r="I8" s="31">
        <v>1</v>
      </c>
    </row>
    <row r="9" spans="2:11">
      <c r="B9" s="34" t="e">
        <f>SUM(C$2:C9)/$C$998</f>
        <v>#REF!</v>
      </c>
      <c r="C9" t="e">
        <f>COUNTIF('2. Detailed dataset'!#REF!,D9)</f>
        <v>#REF!</v>
      </c>
      <c r="D9" s="19">
        <v>312</v>
      </c>
      <c r="E9" s="27" t="s">
        <v>2140</v>
      </c>
      <c r="I9">
        <v>0</v>
      </c>
    </row>
    <row r="10" spans="2:11">
      <c r="B10" s="34" t="e">
        <f>SUM(C$2:C10)/$C$998</f>
        <v>#REF!</v>
      </c>
      <c r="C10" t="e">
        <f>COUNTIF('2. Detailed dataset'!#REF!,D10)</f>
        <v>#REF!</v>
      </c>
      <c r="D10" s="19">
        <v>37</v>
      </c>
      <c r="E10" s="27" t="s">
        <v>2141</v>
      </c>
      <c r="I10">
        <v>0</v>
      </c>
    </row>
    <row r="11" spans="2:11">
      <c r="B11" s="34" t="e">
        <f>SUM(C$2:C11)/$C$998</f>
        <v>#REF!</v>
      </c>
      <c r="C11" t="e">
        <f>COUNTIF('2. Detailed dataset'!#REF!,D11)</f>
        <v>#REF!</v>
      </c>
      <c r="D11" s="18">
        <v>1009</v>
      </c>
      <c r="E11" s="27" t="s">
        <v>2142</v>
      </c>
      <c r="I11">
        <v>0</v>
      </c>
    </row>
    <row r="12" spans="2:11" s="31" customFormat="1">
      <c r="B12" s="36" t="e">
        <f>SUM(C$2:C12)/$C$998</f>
        <v>#REF!</v>
      </c>
      <c r="C12" s="31" t="e">
        <f>COUNTIF('2. Detailed dataset'!#REF!,D12)</f>
        <v>#REF!</v>
      </c>
      <c r="D12" s="29">
        <v>490</v>
      </c>
      <c r="E12" s="37" t="s">
        <v>2143</v>
      </c>
      <c r="I12" s="31">
        <v>1</v>
      </c>
    </row>
    <row r="13" spans="2:11">
      <c r="B13" s="34" t="e">
        <f>SUM(C$2:C13)/$C$998</f>
        <v>#REF!</v>
      </c>
      <c r="C13" t="e">
        <f>COUNTIF('2. Detailed dataset'!#REF!,D13)</f>
        <v>#REF!</v>
      </c>
      <c r="D13" s="19">
        <v>241</v>
      </c>
      <c r="E13" s="27" t="s">
        <v>2144</v>
      </c>
      <c r="I13">
        <v>0</v>
      </c>
    </row>
    <row r="14" spans="2:11">
      <c r="B14" s="34" t="e">
        <f>SUM(C$2:C14)/$C$998</f>
        <v>#REF!</v>
      </c>
      <c r="C14" t="e">
        <f>COUNTIF('2. Detailed dataset'!#REF!,D14)</f>
        <v>#REF!</v>
      </c>
      <c r="D14" s="17">
        <v>185</v>
      </c>
      <c r="E14" s="27" t="s">
        <v>2145</v>
      </c>
      <c r="I14">
        <v>0</v>
      </c>
    </row>
    <row r="15" spans="2:11">
      <c r="B15" s="34" t="e">
        <f>SUM(C$2:C15)/$C$998</f>
        <v>#REF!</v>
      </c>
      <c r="C15" t="e">
        <f>COUNTIF('2. Detailed dataset'!#REF!,D15)</f>
        <v>#REF!</v>
      </c>
      <c r="D15" s="19">
        <v>17</v>
      </c>
      <c r="E15" s="27" t="s">
        <v>2146</v>
      </c>
      <c r="I15">
        <v>0</v>
      </c>
    </row>
    <row r="16" spans="2:11">
      <c r="B16" s="34" t="e">
        <f>SUM(C$2:C16)/$C$998</f>
        <v>#REF!</v>
      </c>
      <c r="C16" t="e">
        <f>COUNTIF('2. Detailed dataset'!#REF!,D16)</f>
        <v>#REF!</v>
      </c>
      <c r="D16" s="17">
        <v>242</v>
      </c>
      <c r="E16" s="27" t="s">
        <v>2147</v>
      </c>
      <c r="I16">
        <v>0</v>
      </c>
    </row>
    <row r="17" spans="2:9">
      <c r="B17" s="34" t="e">
        <f>SUM(C$2:C17)/$C$998</f>
        <v>#REF!</v>
      </c>
      <c r="C17" t="e">
        <f>COUNTIF('2. Detailed dataset'!#REF!,D17)</f>
        <v>#REF!</v>
      </c>
      <c r="D17" s="17">
        <v>587</v>
      </c>
      <c r="E17" s="27" t="s">
        <v>2148</v>
      </c>
      <c r="I17">
        <v>0</v>
      </c>
    </row>
    <row r="18" spans="2:9">
      <c r="B18" s="34" t="e">
        <f>SUM(C$2:C18)/$C$998</f>
        <v>#REF!</v>
      </c>
      <c r="C18" t="e">
        <f>COUNTIF('2. Detailed dataset'!#REF!,D18)</f>
        <v>#REF!</v>
      </c>
      <c r="D18" s="17">
        <v>588</v>
      </c>
      <c r="E18" s="27" t="s">
        <v>2149</v>
      </c>
      <c r="I18">
        <v>0</v>
      </c>
    </row>
    <row r="19" spans="2:9">
      <c r="B19" s="34" t="e">
        <f>SUM(C$2:C19)/$C$998</f>
        <v>#REF!</v>
      </c>
      <c r="C19" t="e">
        <f>COUNTIF('2. Detailed dataset'!#REF!,D19)</f>
        <v>#REF!</v>
      </c>
      <c r="D19" s="17">
        <v>589</v>
      </c>
      <c r="E19" s="27" t="s">
        <v>2150</v>
      </c>
      <c r="I19">
        <v>0</v>
      </c>
    </row>
    <row r="20" spans="2:9">
      <c r="B20" s="34" t="e">
        <f>SUM(C$2:C20)/$C$998</f>
        <v>#REF!</v>
      </c>
      <c r="C20" t="e">
        <f>COUNTIF('2. Detailed dataset'!#REF!,D20)</f>
        <v>#REF!</v>
      </c>
      <c r="D20" s="19">
        <v>220</v>
      </c>
      <c r="E20" s="27" t="s">
        <v>2151</v>
      </c>
      <c r="I20">
        <v>0</v>
      </c>
    </row>
    <row r="21" spans="2:9">
      <c r="B21" s="34" t="e">
        <f>SUM(C$2:C21)/$C$998</f>
        <v>#REF!</v>
      </c>
      <c r="C21" t="e">
        <f>COUNTIF('2. Detailed dataset'!#REF!,D21)</f>
        <v>#REF!</v>
      </c>
      <c r="D21" s="19">
        <v>908</v>
      </c>
      <c r="E21" s="27" t="s">
        <v>2152</v>
      </c>
      <c r="I21">
        <v>0</v>
      </c>
    </row>
    <row r="22" spans="2:9">
      <c r="B22" s="34" t="e">
        <f>SUM(C$2:C22)/$C$998</f>
        <v>#REF!</v>
      </c>
      <c r="C22" t="e">
        <f>COUNTIF('2. Detailed dataset'!#REF!,D22)</f>
        <v>#REF!</v>
      </c>
      <c r="D22" s="24">
        <v>933</v>
      </c>
      <c r="E22" s="27" t="s">
        <v>2153</v>
      </c>
      <c r="I22">
        <v>0</v>
      </c>
    </row>
    <row r="23" spans="2:9">
      <c r="B23" s="34" t="e">
        <f>SUM(C$2:C23)/$C$998</f>
        <v>#REF!</v>
      </c>
      <c r="C23" t="e">
        <f>COUNTIF('2. Detailed dataset'!#REF!,D23)</f>
        <v>#REF!</v>
      </c>
      <c r="D23" s="17">
        <v>65</v>
      </c>
      <c r="E23" s="27" t="s">
        <v>2154</v>
      </c>
      <c r="I23">
        <v>0</v>
      </c>
    </row>
    <row r="24" spans="2:9">
      <c r="B24" s="34" t="e">
        <f>SUM(C$2:C24)/$C$998</f>
        <v>#REF!</v>
      </c>
      <c r="C24" t="e">
        <f>COUNTIF('2. Detailed dataset'!#REF!,D24)</f>
        <v>#REF!</v>
      </c>
      <c r="D24" s="17">
        <v>625</v>
      </c>
      <c r="E24" s="27" t="s">
        <v>2155</v>
      </c>
      <c r="I24">
        <v>0</v>
      </c>
    </row>
    <row r="25" spans="2:9">
      <c r="B25" s="34" t="e">
        <f>SUM(C$2:C25)/$C$998</f>
        <v>#REF!</v>
      </c>
      <c r="C25" t="e">
        <f>COUNTIF('2. Detailed dataset'!#REF!,D25)</f>
        <v>#REF!</v>
      </c>
      <c r="D25" s="19">
        <v>25</v>
      </c>
      <c r="E25" s="27" t="s">
        <v>2156</v>
      </c>
      <c r="I25">
        <v>0</v>
      </c>
    </row>
    <row r="26" spans="2:9">
      <c r="B26" s="34" t="e">
        <f>SUM(C$2:C26)/$C$998</f>
        <v>#REF!</v>
      </c>
      <c r="C26" t="e">
        <f>COUNTIF('2. Detailed dataset'!#REF!,D26)</f>
        <v>#REF!</v>
      </c>
      <c r="D26" s="19">
        <v>35</v>
      </c>
      <c r="E26" s="27" t="s">
        <v>2157</v>
      </c>
      <c r="I26">
        <v>0</v>
      </c>
    </row>
    <row r="27" spans="2:9">
      <c r="B27" s="34" t="e">
        <f>SUM(C$2:C27)/$C$998</f>
        <v>#REF!</v>
      </c>
      <c r="C27" t="e">
        <f>COUNTIF('2. Detailed dataset'!#REF!,D27)</f>
        <v>#REF!</v>
      </c>
      <c r="D27" s="17">
        <v>333</v>
      </c>
      <c r="E27" s="27" t="s">
        <v>2158</v>
      </c>
      <c r="I27">
        <v>0</v>
      </c>
    </row>
    <row r="28" spans="2:9">
      <c r="B28" s="34" t="e">
        <f>SUM(C$2:C28)/$C$998</f>
        <v>#REF!</v>
      </c>
      <c r="C28" t="e">
        <f>COUNTIF('2. Detailed dataset'!#REF!,D28)</f>
        <v>#REF!</v>
      </c>
      <c r="D28" s="17">
        <v>316</v>
      </c>
      <c r="E28" s="27" t="s">
        <v>2159</v>
      </c>
      <c r="I28">
        <v>0</v>
      </c>
    </row>
    <row r="29" spans="2:9">
      <c r="B29" s="34" t="e">
        <f>SUM(C$2:C29)/$C$998</f>
        <v>#REF!</v>
      </c>
      <c r="C29" t="e">
        <f>COUNTIF('2. Detailed dataset'!#REF!,D29)</f>
        <v>#REF!</v>
      </c>
      <c r="D29" s="17">
        <v>512</v>
      </c>
      <c r="E29" s="27" t="s">
        <v>2160</v>
      </c>
      <c r="I29">
        <v>0</v>
      </c>
    </row>
    <row r="30" spans="2:9">
      <c r="B30" s="34" t="e">
        <f>SUM(C$2:C30)/$C$998</f>
        <v>#REF!</v>
      </c>
      <c r="C30" t="e">
        <f>COUNTIF('2. Detailed dataset'!#REF!,D30)</f>
        <v>#REF!</v>
      </c>
      <c r="D30" s="17">
        <v>823</v>
      </c>
      <c r="E30" s="27" t="s">
        <v>2161</v>
      </c>
      <c r="I30">
        <v>0</v>
      </c>
    </row>
    <row r="31" spans="2:9">
      <c r="B31" s="34" t="e">
        <f>SUM(C$2:C31)/$C$998</f>
        <v>#REF!</v>
      </c>
      <c r="C31" t="e">
        <f>COUNTIF('2. Detailed dataset'!#REF!,D31)</f>
        <v>#REF!</v>
      </c>
      <c r="D31" s="17">
        <v>665</v>
      </c>
      <c r="E31" s="27" t="s">
        <v>2162</v>
      </c>
      <c r="I31">
        <v>0</v>
      </c>
    </row>
    <row r="32" spans="2:9">
      <c r="B32" s="34" t="e">
        <f>SUM(C$2:C32)/$C$998</f>
        <v>#REF!</v>
      </c>
      <c r="C32" t="e">
        <f>COUNTIF('2. Detailed dataset'!#REF!,D32)</f>
        <v>#REF!</v>
      </c>
      <c r="D32" s="17">
        <v>666</v>
      </c>
      <c r="E32" s="27" t="s">
        <v>2163</v>
      </c>
      <c r="I32">
        <v>0</v>
      </c>
    </row>
    <row r="33" spans="2:9">
      <c r="B33" s="34" t="e">
        <f>SUM(C$2:C33)/$C$998</f>
        <v>#REF!</v>
      </c>
      <c r="C33" t="e">
        <f>COUNTIF('2. Detailed dataset'!#REF!,D33)</f>
        <v>#REF!</v>
      </c>
      <c r="D33" s="17">
        <v>667</v>
      </c>
      <c r="E33" s="27" t="s">
        <v>2164</v>
      </c>
      <c r="I33">
        <v>0</v>
      </c>
    </row>
    <row r="34" spans="2:9">
      <c r="B34" s="34" t="e">
        <f>SUM(C$2:C34)/$C$998</f>
        <v>#REF!</v>
      </c>
      <c r="C34" t="e">
        <f>COUNTIF('2. Detailed dataset'!#REF!,D34)</f>
        <v>#REF!</v>
      </c>
      <c r="D34" s="17">
        <v>189</v>
      </c>
      <c r="E34" s="27" t="s">
        <v>2165</v>
      </c>
      <c r="I34">
        <v>0</v>
      </c>
    </row>
    <row r="35" spans="2:9">
      <c r="B35" s="34" t="e">
        <f>SUM(C$2:C35)/$C$998</f>
        <v>#REF!</v>
      </c>
      <c r="C35" t="e">
        <f>COUNTIF('2. Detailed dataset'!#REF!,D35)</f>
        <v>#REF!</v>
      </c>
      <c r="D35" s="24">
        <v>1038</v>
      </c>
      <c r="E35" s="35" t="s">
        <v>2166</v>
      </c>
    </row>
    <row r="36" spans="2:9">
      <c r="B36" s="34" t="e">
        <f>SUM(C$2:C36)/$C$998</f>
        <v>#REF!</v>
      </c>
      <c r="C36" t="e">
        <f>COUNTIF('2. Detailed dataset'!#REF!,D36)</f>
        <v>#REF!</v>
      </c>
      <c r="D36" s="17">
        <v>464</v>
      </c>
      <c r="E36" s="35" t="s">
        <v>2167</v>
      </c>
    </row>
    <row r="37" spans="2:9">
      <c r="B37" s="34" t="e">
        <f>SUM(C$2:C37)/$C$998</f>
        <v>#REF!</v>
      </c>
      <c r="C37" t="e">
        <f>COUNTIF('2. Detailed dataset'!#REF!,D37)</f>
        <v>#REF!</v>
      </c>
      <c r="D37" s="19">
        <v>553</v>
      </c>
      <c r="E37" s="35" t="s">
        <v>2168</v>
      </c>
    </row>
    <row r="38" spans="2:9">
      <c r="B38" s="34" t="e">
        <f>SUM(C$2:C38)/$C$998</f>
        <v>#REF!</v>
      </c>
      <c r="C38" t="e">
        <f>COUNTIF('2. Detailed dataset'!#REF!,D38)</f>
        <v>#REF!</v>
      </c>
      <c r="D38" s="19">
        <v>910</v>
      </c>
      <c r="E38" s="35" t="s">
        <v>2169</v>
      </c>
    </row>
    <row r="39" spans="2:9">
      <c r="B39" s="34" t="e">
        <f>SUM(C$2:C39)/$C$998</f>
        <v>#REF!</v>
      </c>
      <c r="C39" t="e">
        <f>COUNTIF('2. Detailed dataset'!#REF!,D39)</f>
        <v>#REF!</v>
      </c>
      <c r="D39" s="19">
        <v>29</v>
      </c>
      <c r="E39" s="35" t="s">
        <v>2170</v>
      </c>
    </row>
    <row r="40" spans="2:9">
      <c r="B40" s="34" t="e">
        <f>SUM(C$2:C40)/$C$998</f>
        <v>#REF!</v>
      </c>
      <c r="C40" t="e">
        <f>COUNTIF('2. Detailed dataset'!#REF!,D40)</f>
        <v>#REF!</v>
      </c>
      <c r="D40" s="19">
        <v>30</v>
      </c>
      <c r="E40" s="35" t="s">
        <v>2171</v>
      </c>
    </row>
    <row r="41" spans="2:9">
      <c r="B41" s="34" t="e">
        <f>SUM(C$2:C41)/$C$998</f>
        <v>#REF!</v>
      </c>
      <c r="C41" t="e">
        <f>COUNTIF('2. Detailed dataset'!#REF!,D41)</f>
        <v>#REF!</v>
      </c>
      <c r="D41" s="19">
        <v>480</v>
      </c>
      <c r="E41" s="35" t="s">
        <v>2172</v>
      </c>
    </row>
    <row r="42" spans="2:9">
      <c r="B42" s="34" t="e">
        <f>SUM(C$2:C42)/$C$998</f>
        <v>#REF!</v>
      </c>
      <c r="C42" t="e">
        <f>COUNTIF('2. Detailed dataset'!#REF!,D42)</f>
        <v>#REF!</v>
      </c>
      <c r="D42" s="19">
        <v>389</v>
      </c>
      <c r="E42" s="35" t="s">
        <v>2173</v>
      </c>
    </row>
    <row r="43" spans="2:9">
      <c r="B43" s="34" t="e">
        <f>SUM(C$2:C43)/$C$998</f>
        <v>#REF!</v>
      </c>
      <c r="C43" t="e">
        <f>COUNTIF('2. Detailed dataset'!#REF!,D43)</f>
        <v>#REF!</v>
      </c>
      <c r="D43" s="19">
        <v>695</v>
      </c>
    </row>
    <row r="44" spans="2:9">
      <c r="B44" s="34" t="e">
        <f>SUM(C$2:C44)/$C$998</f>
        <v>#REF!</v>
      </c>
      <c r="C44" t="e">
        <f>COUNTIF('2. Detailed dataset'!#REF!,D44)</f>
        <v>#REF!</v>
      </c>
      <c r="D44" s="19">
        <v>38</v>
      </c>
    </row>
    <row r="45" spans="2:9">
      <c r="B45" s="34" t="e">
        <f>SUM(C$2:C45)/$C$998</f>
        <v>#REF!</v>
      </c>
      <c r="C45" t="e">
        <f>COUNTIF('2. Detailed dataset'!#REF!,D45)</f>
        <v>#REF!</v>
      </c>
      <c r="D45" s="24">
        <v>640</v>
      </c>
    </row>
    <row r="46" spans="2:9">
      <c r="B46" s="34" t="e">
        <f>SUM(C$2:C46)/$C$998</f>
        <v>#REF!</v>
      </c>
      <c r="C46" t="e">
        <f>COUNTIF('2. Detailed dataset'!#REF!,D46)</f>
        <v>#REF!</v>
      </c>
      <c r="D46" s="24">
        <v>1016</v>
      </c>
    </row>
    <row r="47" spans="2:9">
      <c r="B47" s="34" t="e">
        <f>SUM(C$2:C47)/$C$998</f>
        <v>#REF!</v>
      </c>
      <c r="C47" t="e">
        <f>COUNTIF('2. Detailed dataset'!#REF!,D47)</f>
        <v>#REF!</v>
      </c>
      <c r="D47" s="17">
        <v>611</v>
      </c>
    </row>
    <row r="48" spans="2:9">
      <c r="B48" s="34" t="e">
        <f>SUM(C$2:C48)/$C$998</f>
        <v>#REF!</v>
      </c>
      <c r="C48" t="e">
        <f>COUNTIF('2. Detailed dataset'!#REF!,D48)</f>
        <v>#REF!</v>
      </c>
      <c r="D48" s="17">
        <v>768</v>
      </c>
    </row>
    <row r="49" spans="2:4">
      <c r="B49" s="34" t="e">
        <f>SUM(C$2:C49)/$C$998</f>
        <v>#REF!</v>
      </c>
      <c r="C49" t="e">
        <f>COUNTIF('2. Detailed dataset'!#REF!,D49)</f>
        <v>#REF!</v>
      </c>
      <c r="D49" s="17">
        <v>675</v>
      </c>
    </row>
    <row r="50" spans="2:4">
      <c r="B50" s="34" t="e">
        <f>SUM(C$2:C50)/$C$998</f>
        <v>#REF!</v>
      </c>
      <c r="C50" t="e">
        <f>COUNTIF('2. Detailed dataset'!#REF!,D50)</f>
        <v>#REF!</v>
      </c>
      <c r="D50" s="17">
        <v>905</v>
      </c>
    </row>
    <row r="51" spans="2:4">
      <c r="B51" s="34" t="e">
        <f>SUM(C$2:C51)/$C$998</f>
        <v>#REF!</v>
      </c>
      <c r="C51" t="e">
        <f>COUNTIF('2. Detailed dataset'!#REF!,D51)</f>
        <v>#REF!</v>
      </c>
      <c r="D51" s="17">
        <v>178</v>
      </c>
    </row>
    <row r="52" spans="2:4">
      <c r="B52" s="34" t="e">
        <f>SUM(C$2:C52)/$C$998</f>
        <v>#REF!</v>
      </c>
      <c r="C52" t="e">
        <f>COUNTIF('2. Detailed dataset'!#REF!,D52)</f>
        <v>#REF!</v>
      </c>
      <c r="D52" s="19">
        <v>222</v>
      </c>
    </row>
    <row r="53" spans="2:4">
      <c r="B53" s="34" t="e">
        <f>SUM(C$2:C53)/$C$998</f>
        <v>#REF!</v>
      </c>
      <c r="C53" t="e">
        <f>COUNTIF('2. Detailed dataset'!#REF!,D53)</f>
        <v>#REF!</v>
      </c>
      <c r="D53" s="19">
        <v>10</v>
      </c>
    </row>
    <row r="54" spans="2:4">
      <c r="B54" s="34" t="e">
        <f>SUM(C$2:C54)/$C$998</f>
        <v>#REF!</v>
      </c>
      <c r="C54" t="e">
        <f>COUNTIF('2. Detailed dataset'!#REF!,D54)</f>
        <v>#REF!</v>
      </c>
      <c r="D54" s="19">
        <v>14</v>
      </c>
    </row>
    <row r="55" spans="2:4">
      <c r="B55" s="34" t="e">
        <f>SUM(C$2:C55)/$C$998</f>
        <v>#REF!</v>
      </c>
      <c r="C55" t="e">
        <f>COUNTIF('2. Detailed dataset'!#REF!,D55)</f>
        <v>#REF!</v>
      </c>
      <c r="D55" s="19">
        <v>896</v>
      </c>
    </row>
    <row r="56" spans="2:4">
      <c r="B56" s="34" t="e">
        <f>SUM(C$2:C56)/$C$998</f>
        <v>#REF!</v>
      </c>
      <c r="C56" t="e">
        <f>COUNTIF('2. Detailed dataset'!#REF!,D56)</f>
        <v>#REF!</v>
      </c>
      <c r="D56" s="25">
        <v>739</v>
      </c>
    </row>
    <row r="57" spans="2:4">
      <c r="B57" s="34" t="e">
        <f>SUM(C$2:C57)/$C$998</f>
        <v>#REF!</v>
      </c>
      <c r="C57" t="e">
        <f>COUNTIF('2. Detailed dataset'!#REF!,D57)</f>
        <v>#REF!</v>
      </c>
      <c r="D57" s="19">
        <v>1010</v>
      </c>
    </row>
    <row r="58" spans="2:4">
      <c r="B58" s="34" t="e">
        <f>SUM(C$2:C58)/$C$998</f>
        <v>#REF!</v>
      </c>
      <c r="C58" t="e">
        <f>COUNTIF('2. Detailed dataset'!#REF!,D58)</f>
        <v>#REF!</v>
      </c>
      <c r="D58" s="19">
        <v>275</v>
      </c>
    </row>
    <row r="59" spans="2:4">
      <c r="B59" s="34" t="e">
        <f>SUM(C$2:C59)/$C$998</f>
        <v>#REF!</v>
      </c>
      <c r="C59" t="e">
        <f>COUNTIF('2. Detailed dataset'!#REF!,D59)</f>
        <v>#REF!</v>
      </c>
      <c r="D59" s="19">
        <v>320</v>
      </c>
    </row>
    <row r="60" spans="2:4">
      <c r="B60" s="34" t="e">
        <f>SUM(C$2:C60)/$C$998</f>
        <v>#REF!</v>
      </c>
      <c r="C60" t="e">
        <f>COUNTIF('2. Detailed dataset'!#REF!,D60)</f>
        <v>#REF!</v>
      </c>
      <c r="D60" s="25">
        <v>641</v>
      </c>
    </row>
    <row r="61" spans="2:4">
      <c r="B61" s="34" t="e">
        <f>SUM(C$2:C61)/$C$998</f>
        <v>#REF!</v>
      </c>
      <c r="C61" t="e">
        <f>COUNTIF('2. Detailed dataset'!#REF!,D61)</f>
        <v>#REF!</v>
      </c>
      <c r="D61" s="19">
        <v>59</v>
      </c>
    </row>
    <row r="62" spans="2:4">
      <c r="B62" s="34" t="e">
        <f>SUM(C$2:C62)/$C$998</f>
        <v>#REF!</v>
      </c>
      <c r="C62" t="e">
        <f>COUNTIF('2. Detailed dataset'!#REF!,D62)</f>
        <v>#REF!</v>
      </c>
      <c r="D62" s="24">
        <v>642</v>
      </c>
    </row>
    <row r="63" spans="2:4">
      <c r="B63" s="34" t="e">
        <f>SUM(C$2:C63)/$C$998</f>
        <v>#REF!</v>
      </c>
      <c r="C63" t="e">
        <f>COUNTIF('2. Detailed dataset'!#REF!,D63)</f>
        <v>#REF!</v>
      </c>
      <c r="D63" s="26">
        <v>602</v>
      </c>
    </row>
    <row r="64" spans="2:4">
      <c r="B64" s="34" t="e">
        <f>SUM(C$2:C64)/$C$998</f>
        <v>#REF!</v>
      </c>
      <c r="C64" t="e">
        <f>COUNTIF('2. Detailed dataset'!#REF!,D64)</f>
        <v>#REF!</v>
      </c>
      <c r="D64" s="17">
        <v>293</v>
      </c>
    </row>
    <row r="65" spans="2:4">
      <c r="B65" s="34" t="e">
        <f>SUM(C$2:C65)/$C$998</f>
        <v>#REF!</v>
      </c>
      <c r="C65" t="e">
        <f>COUNTIF('2. Detailed dataset'!#REF!,D65)</f>
        <v>#REF!</v>
      </c>
      <c r="D65" s="17">
        <v>616</v>
      </c>
    </row>
    <row r="66" spans="2:4">
      <c r="B66" s="34" t="e">
        <f>SUM(C$2:C66)/$C$998</f>
        <v>#REF!</v>
      </c>
      <c r="C66" t="e">
        <f>COUNTIF('2. Detailed dataset'!#REF!,D66)</f>
        <v>#REF!</v>
      </c>
      <c r="D66" s="17">
        <v>326</v>
      </c>
    </row>
    <row r="67" spans="2:4">
      <c r="B67" s="34" t="e">
        <f>SUM(C$2:C67)/$C$998</f>
        <v>#REF!</v>
      </c>
      <c r="C67" t="e">
        <f>COUNTIF('2. Detailed dataset'!#REF!,D67)</f>
        <v>#REF!</v>
      </c>
      <c r="D67" s="17">
        <v>117</v>
      </c>
    </row>
    <row r="68" spans="2:4">
      <c r="B68" s="34" t="e">
        <f>SUM(C$2:C68)/$C$998</f>
        <v>#REF!</v>
      </c>
      <c r="C68" t="e">
        <f>COUNTIF('2. Detailed dataset'!#REF!,D68)</f>
        <v>#REF!</v>
      </c>
      <c r="D68" s="17">
        <v>740</v>
      </c>
    </row>
    <row r="69" spans="2:4">
      <c r="B69" s="34" t="e">
        <f>SUM(C$2:C69)/$C$998</f>
        <v>#REF!</v>
      </c>
      <c r="C69" t="e">
        <f>COUNTIF('2. Detailed dataset'!#REF!,D69)</f>
        <v>#REF!</v>
      </c>
      <c r="D69" s="17">
        <v>681</v>
      </c>
    </row>
    <row r="70" spans="2:4">
      <c r="B70" s="34" t="e">
        <f>SUM(C$2:C70)/$C$998</f>
        <v>#REF!</v>
      </c>
      <c r="C70" t="e">
        <f>COUNTIF('2. Detailed dataset'!#REF!,D70)</f>
        <v>#REF!</v>
      </c>
      <c r="D70" s="17">
        <v>160</v>
      </c>
    </row>
    <row r="71" spans="2:4">
      <c r="B71" s="34" t="e">
        <f>SUM(C$2:C71)/$C$998</f>
        <v>#REF!</v>
      </c>
      <c r="C71" t="e">
        <f>COUNTIF('2. Detailed dataset'!#REF!,D71)</f>
        <v>#REF!</v>
      </c>
      <c r="D71" s="17">
        <v>266</v>
      </c>
    </row>
    <row r="72" spans="2:4">
      <c r="B72" s="34" t="e">
        <f>SUM(C$2:C72)/$C$998</f>
        <v>#REF!</v>
      </c>
      <c r="C72" t="e">
        <f>COUNTIF('2. Detailed dataset'!#REF!,D72)</f>
        <v>#REF!</v>
      </c>
      <c r="D72" s="17">
        <v>767</v>
      </c>
    </row>
    <row r="73" spans="2:4">
      <c r="B73" s="34" t="e">
        <f>SUM(C$2:C73)/$C$998</f>
        <v>#REF!</v>
      </c>
      <c r="C73" t="e">
        <f>COUNTIF('2. Detailed dataset'!#REF!,D73)</f>
        <v>#REF!</v>
      </c>
      <c r="D73" s="17">
        <v>995</v>
      </c>
    </row>
    <row r="74" spans="2:4">
      <c r="B74" s="34" t="e">
        <f>SUM(C$2:C74)/$C$998</f>
        <v>#REF!</v>
      </c>
      <c r="C74" t="e">
        <f>COUNTIF('2. Detailed dataset'!#REF!,D74)</f>
        <v>#REF!</v>
      </c>
      <c r="D74" s="15">
        <v>924</v>
      </c>
    </row>
    <row r="75" spans="2:4">
      <c r="B75" s="34" t="e">
        <f>SUM(C$2:C75)/$C$998</f>
        <v>#REF!</v>
      </c>
      <c r="C75" t="e">
        <f>COUNTIF('2. Detailed dataset'!#REF!,D75)</f>
        <v>#REF!</v>
      </c>
      <c r="D75" s="17">
        <v>981</v>
      </c>
    </row>
    <row r="76" spans="2:4">
      <c r="B76" s="34" t="e">
        <f>SUM(C$2:C76)/$C$998</f>
        <v>#REF!</v>
      </c>
      <c r="C76" t="e">
        <f>COUNTIF('2. Detailed dataset'!#REF!,D76)</f>
        <v>#REF!</v>
      </c>
      <c r="D76" s="17">
        <v>180</v>
      </c>
    </row>
    <row r="77" spans="2:4">
      <c r="B77" s="34" t="e">
        <f>SUM(C$2:C77)/$C$998</f>
        <v>#REF!</v>
      </c>
      <c r="C77" t="e">
        <f>COUNTIF('2. Detailed dataset'!#REF!,D77)</f>
        <v>#REF!</v>
      </c>
      <c r="D77" s="17">
        <v>541</v>
      </c>
    </row>
    <row r="78" spans="2:4">
      <c r="B78" s="34" t="e">
        <f>SUM(C$2:C78)/$C$998</f>
        <v>#REF!</v>
      </c>
      <c r="C78" t="e">
        <f>COUNTIF('2. Detailed dataset'!#REF!,D78)</f>
        <v>#REF!</v>
      </c>
      <c r="D78" s="17">
        <v>239</v>
      </c>
    </row>
    <row r="79" spans="2:4">
      <c r="B79" s="34" t="e">
        <f>SUM(C$2:C79)/$C$998</f>
        <v>#REF!</v>
      </c>
      <c r="C79" t="e">
        <f>COUNTIF('2. Detailed dataset'!#REF!,D79)</f>
        <v>#REF!</v>
      </c>
      <c r="D79" s="17">
        <v>771</v>
      </c>
    </row>
    <row r="80" spans="2:4">
      <c r="B80" s="34" t="e">
        <f>SUM(C$2:C80)/$C$998</f>
        <v>#REF!</v>
      </c>
      <c r="C80" t="e">
        <f>COUNTIF('2. Detailed dataset'!#REF!,D80)</f>
        <v>#REF!</v>
      </c>
      <c r="D80" s="17">
        <v>1003</v>
      </c>
    </row>
    <row r="81" spans="2:4">
      <c r="B81" s="34" t="e">
        <f>SUM(C$2:C81)/$C$998</f>
        <v>#REF!</v>
      </c>
      <c r="C81" t="e">
        <f>COUNTIF('2. Detailed dataset'!#REF!,D81)</f>
        <v>#REF!</v>
      </c>
      <c r="D81" s="19">
        <v>711</v>
      </c>
    </row>
    <row r="82" spans="2:4">
      <c r="B82" s="34" t="e">
        <f>SUM(C$2:C82)/$C$998</f>
        <v>#REF!</v>
      </c>
      <c r="C82" t="e">
        <f>COUNTIF('2. Detailed dataset'!#REF!,D82)</f>
        <v>#REF!</v>
      </c>
      <c r="D82" s="19">
        <v>747</v>
      </c>
    </row>
    <row r="83" spans="2:4">
      <c r="B83" s="34" t="e">
        <f>SUM(C$2:C83)/$C$998</f>
        <v>#REF!</v>
      </c>
      <c r="C83" t="e">
        <f>COUNTIF('2. Detailed dataset'!#REF!,D83)</f>
        <v>#REF!</v>
      </c>
      <c r="D83" s="19">
        <v>354</v>
      </c>
    </row>
    <row r="84" spans="2:4">
      <c r="B84" s="34" t="e">
        <f>SUM(C$2:C84)/$C$998</f>
        <v>#REF!</v>
      </c>
      <c r="C84" t="e">
        <f>COUNTIF('2. Detailed dataset'!#REF!,D84)</f>
        <v>#REF!</v>
      </c>
      <c r="D84" s="19">
        <v>394</v>
      </c>
    </row>
    <row r="85" spans="2:4">
      <c r="B85" s="34" t="e">
        <f>SUM(C$2:C85)/$C$998</f>
        <v>#REF!</v>
      </c>
      <c r="C85" t="e">
        <f>COUNTIF('2. Detailed dataset'!#REF!,D85)</f>
        <v>#REF!</v>
      </c>
      <c r="D85" s="19">
        <v>32</v>
      </c>
    </row>
    <row r="86" spans="2:4">
      <c r="B86" s="34" t="e">
        <f>SUM(C$2:C86)/$C$998</f>
        <v>#REF!</v>
      </c>
      <c r="C86" t="e">
        <f>COUNTIF('2. Detailed dataset'!#REF!,D86)</f>
        <v>#REF!</v>
      </c>
      <c r="D86" s="25">
        <v>1040</v>
      </c>
    </row>
    <row r="87" spans="2:4">
      <c r="B87" s="34" t="e">
        <f>SUM(C$2:C87)/$C$998</f>
        <v>#REF!</v>
      </c>
      <c r="C87" t="e">
        <f>COUNTIF('2. Detailed dataset'!#REF!,D87)</f>
        <v>#REF!</v>
      </c>
      <c r="D87" s="19">
        <v>315</v>
      </c>
    </row>
    <row r="88" spans="2:4">
      <c r="B88" s="34" t="e">
        <f>SUM(C$2:C88)/$C$998</f>
        <v>#REF!</v>
      </c>
      <c r="C88" t="e">
        <f>COUNTIF('2. Detailed dataset'!#REF!,D88)</f>
        <v>#REF!</v>
      </c>
      <c r="D88" s="17">
        <v>264</v>
      </c>
    </row>
    <row r="89" spans="2:4">
      <c r="B89" s="34" t="e">
        <f>SUM(C$2:C89)/$C$998</f>
        <v>#REF!</v>
      </c>
      <c r="C89" t="e">
        <f>COUNTIF('2. Detailed dataset'!#REF!,D89)</f>
        <v>#REF!</v>
      </c>
      <c r="D89" s="17">
        <v>277</v>
      </c>
    </row>
    <row r="90" spans="2:4">
      <c r="B90" s="34" t="e">
        <f>SUM(C$2:C90)/$C$998</f>
        <v>#REF!</v>
      </c>
      <c r="C90" t="e">
        <f>COUNTIF('2. Detailed dataset'!#REF!,D90)</f>
        <v>#REF!</v>
      </c>
      <c r="D90" s="17">
        <v>53</v>
      </c>
    </row>
    <row r="91" spans="2:4">
      <c r="B91" s="34" t="e">
        <f>SUM(C$2:C91)/$C$998</f>
        <v>#REF!</v>
      </c>
      <c r="C91" t="e">
        <f>COUNTIF('2. Detailed dataset'!#REF!,D91)</f>
        <v>#REF!</v>
      </c>
      <c r="D91" s="24">
        <v>714</v>
      </c>
    </row>
    <row r="92" spans="2:4">
      <c r="B92" s="34" t="e">
        <f>SUM(C$2:C92)/$C$998</f>
        <v>#REF!</v>
      </c>
      <c r="C92" t="e">
        <f>COUNTIF('2. Detailed dataset'!#REF!,D92)</f>
        <v>#REF!</v>
      </c>
      <c r="D92" s="17">
        <v>319</v>
      </c>
    </row>
    <row r="93" spans="2:4">
      <c r="B93" s="34" t="e">
        <f>SUM(C$2:C93)/$C$998</f>
        <v>#REF!</v>
      </c>
      <c r="C93" t="e">
        <f>COUNTIF('2. Detailed dataset'!#REF!,D93)</f>
        <v>#REF!</v>
      </c>
      <c r="D93" s="24">
        <v>907</v>
      </c>
    </row>
    <row r="94" spans="2:4">
      <c r="B94" s="34" t="e">
        <f>SUM(C$2:C94)/$C$998</f>
        <v>#REF!</v>
      </c>
      <c r="C94" t="e">
        <f>COUNTIF('2. Detailed dataset'!#REF!,D94)</f>
        <v>#REF!</v>
      </c>
      <c r="D94" s="17">
        <v>73</v>
      </c>
    </row>
    <row r="95" spans="2:4">
      <c r="B95" s="34" t="e">
        <f>SUM(C$2:C95)/$C$998</f>
        <v>#REF!</v>
      </c>
      <c r="C95" t="e">
        <f>COUNTIF('2. Detailed dataset'!#REF!,D95)</f>
        <v>#REF!</v>
      </c>
      <c r="D95" s="17">
        <v>734</v>
      </c>
    </row>
    <row r="96" spans="2:4">
      <c r="B96" s="34" t="e">
        <f>SUM(C$2:C96)/$C$998</f>
        <v>#REF!</v>
      </c>
      <c r="C96" t="e">
        <f>COUNTIF('2. Detailed dataset'!#REF!,D96)</f>
        <v>#REF!</v>
      </c>
      <c r="D96" s="17">
        <v>597</v>
      </c>
    </row>
    <row r="97" spans="2:4">
      <c r="B97" s="34" t="e">
        <f>SUM(C$2:C97)/$C$998</f>
        <v>#REF!</v>
      </c>
      <c r="C97" t="e">
        <f>COUNTIF('2. Detailed dataset'!#REF!,D97)</f>
        <v>#REF!</v>
      </c>
      <c r="D97" s="24">
        <v>610</v>
      </c>
    </row>
    <row r="98" spans="2:4">
      <c r="B98" s="34" t="e">
        <f>SUM(C$2:C98)/$C$998</f>
        <v>#REF!</v>
      </c>
      <c r="C98" t="e">
        <f>COUNTIF('2. Detailed dataset'!#REF!,D98)</f>
        <v>#REF!</v>
      </c>
      <c r="D98" s="17">
        <v>81</v>
      </c>
    </row>
    <row r="99" spans="2:4">
      <c r="B99" s="34" t="e">
        <f>SUM(C$2:C99)/$C$998</f>
        <v>#REF!</v>
      </c>
      <c r="C99" t="e">
        <f>COUNTIF('2. Detailed dataset'!#REF!,D99)</f>
        <v>#REF!</v>
      </c>
      <c r="D99" s="17" t="s">
        <v>1785</v>
      </c>
    </row>
    <row r="100" spans="2:4">
      <c r="B100" s="34" t="e">
        <f>SUM(C$2:C100)/$C$998</f>
        <v>#REF!</v>
      </c>
      <c r="C100" t="e">
        <f>COUNTIF('2. Detailed dataset'!#REF!,D100)</f>
        <v>#REF!</v>
      </c>
      <c r="D100" s="24">
        <v>712</v>
      </c>
    </row>
    <row r="101" spans="2:4">
      <c r="B101" s="34" t="e">
        <f>SUM(C$2:C101)/$C$998</f>
        <v>#REF!</v>
      </c>
      <c r="C101" t="e">
        <f>COUNTIF('2. Detailed dataset'!#REF!,D101)</f>
        <v>#REF!</v>
      </c>
      <c r="D101" s="24">
        <v>732</v>
      </c>
    </row>
    <row r="102" spans="2:4">
      <c r="B102" s="34" t="e">
        <f>SUM(C$2:C102)/$C$998</f>
        <v>#REF!</v>
      </c>
      <c r="C102" t="e">
        <f>COUNTIF('2. Detailed dataset'!#REF!,D102)</f>
        <v>#REF!</v>
      </c>
      <c r="D102" s="17">
        <v>741</v>
      </c>
    </row>
    <row r="103" spans="2:4">
      <c r="B103" s="34" t="e">
        <f>SUM(C$2:C103)/$C$998</f>
        <v>#REF!</v>
      </c>
      <c r="C103" t="e">
        <f>COUNTIF('2. Detailed dataset'!#REF!,D103)</f>
        <v>#REF!</v>
      </c>
      <c r="D103" s="17">
        <v>791</v>
      </c>
    </row>
    <row r="104" spans="2:4">
      <c r="B104" s="34" t="e">
        <f>SUM(C$2:C104)/$C$998</f>
        <v>#REF!</v>
      </c>
      <c r="C104" t="e">
        <f>COUNTIF('2. Detailed dataset'!#REF!,D104)</f>
        <v>#REF!</v>
      </c>
      <c r="D104" s="24">
        <v>406</v>
      </c>
    </row>
    <row r="105" spans="2:4">
      <c r="B105" s="34" t="e">
        <f>SUM(C$2:C105)/$C$998</f>
        <v>#REF!</v>
      </c>
      <c r="C105" t="e">
        <f>COUNTIF('2. Detailed dataset'!#REF!,D105)</f>
        <v>#REF!</v>
      </c>
      <c r="D105" s="17">
        <v>784</v>
      </c>
    </row>
    <row r="106" spans="2:4">
      <c r="B106" s="34" t="e">
        <f>SUM(C$2:C106)/$C$998</f>
        <v>#REF!</v>
      </c>
      <c r="C106" t="e">
        <f>COUNTIF('2. Detailed dataset'!#REF!,D106)</f>
        <v>#REF!</v>
      </c>
      <c r="D106" s="17">
        <v>113</v>
      </c>
    </row>
    <row r="107" spans="2:4">
      <c r="B107" s="34" t="e">
        <f>SUM(C$2:C107)/$C$998</f>
        <v>#REF!</v>
      </c>
      <c r="C107" t="e">
        <f>COUNTIF('2. Detailed dataset'!#REF!,D107)</f>
        <v>#REF!</v>
      </c>
      <c r="D107" s="17">
        <v>61</v>
      </c>
    </row>
    <row r="108" spans="2:4">
      <c r="B108" s="34" t="e">
        <f>SUM(C$2:C108)/$C$998</f>
        <v>#REF!</v>
      </c>
      <c r="C108" t="e">
        <f>COUNTIF('2. Detailed dataset'!#REF!,D108)</f>
        <v>#REF!</v>
      </c>
      <c r="D108" s="17">
        <v>811</v>
      </c>
    </row>
    <row r="109" spans="2:4">
      <c r="B109" s="34" t="e">
        <f>SUM(C$2:C109)/$C$998</f>
        <v>#REF!</v>
      </c>
      <c r="C109" t="e">
        <f>COUNTIF('2. Detailed dataset'!#REF!,D109)</f>
        <v>#REF!</v>
      </c>
      <c r="D109" s="17">
        <v>923</v>
      </c>
    </row>
    <row r="110" spans="2:4">
      <c r="B110" s="34" t="e">
        <f>SUM(C$2:C110)/$C$998</f>
        <v>#REF!</v>
      </c>
      <c r="C110" t="e">
        <f>COUNTIF('2. Detailed dataset'!#REF!,D110)</f>
        <v>#REF!</v>
      </c>
      <c r="D110" s="17">
        <v>256</v>
      </c>
    </row>
    <row r="111" spans="2:4">
      <c r="B111" s="34" t="e">
        <f>SUM(C$2:C111)/$C$998</f>
        <v>#REF!</v>
      </c>
      <c r="C111" t="e">
        <f>COUNTIF('2. Detailed dataset'!#REF!,D111)</f>
        <v>#REF!</v>
      </c>
      <c r="D111" s="17">
        <v>274</v>
      </c>
    </row>
    <row r="112" spans="2:4">
      <c r="B112" s="34" t="e">
        <f>SUM(C$2:C112)/$C$998</f>
        <v>#REF!</v>
      </c>
      <c r="C112" t="e">
        <f>COUNTIF('2. Detailed dataset'!#REF!,D112)</f>
        <v>#REF!</v>
      </c>
      <c r="D112" s="19">
        <v>534</v>
      </c>
    </row>
    <row r="113" spans="2:4">
      <c r="B113" s="34" t="e">
        <f>SUM(C$2:C113)/$C$998</f>
        <v>#REF!</v>
      </c>
      <c r="C113" t="e">
        <f>COUNTIF('2. Detailed dataset'!#REF!,D113)</f>
        <v>#REF!</v>
      </c>
      <c r="D113" s="17">
        <v>777</v>
      </c>
    </row>
    <row r="114" spans="2:4">
      <c r="B114" s="34" t="e">
        <f>SUM(C$2:C114)/$C$998</f>
        <v>#REF!</v>
      </c>
      <c r="C114" t="e">
        <f>COUNTIF('2. Detailed dataset'!#REF!,D114)</f>
        <v>#REF!</v>
      </c>
      <c r="D114" s="17">
        <v>985</v>
      </c>
    </row>
    <row r="115" spans="2:4">
      <c r="B115" s="34" t="e">
        <f>SUM(C$2:C115)/$C$998</f>
        <v>#REF!</v>
      </c>
      <c r="C115" t="e">
        <f>COUNTIF('2. Detailed dataset'!#REF!,D115)</f>
        <v>#REF!</v>
      </c>
      <c r="D115" s="18">
        <v>335</v>
      </c>
    </row>
    <row r="116" spans="2:4">
      <c r="B116" s="34" t="e">
        <f>SUM(C$2:C116)/$C$998</f>
        <v>#REF!</v>
      </c>
      <c r="C116" t="e">
        <f>COUNTIF('2. Detailed dataset'!#REF!,D116)</f>
        <v>#REF!</v>
      </c>
      <c r="D116" s="17">
        <v>190</v>
      </c>
    </row>
    <row r="117" spans="2:4">
      <c r="B117" s="34" t="e">
        <f>SUM(C$2:C117)/$C$998</f>
        <v>#REF!</v>
      </c>
      <c r="C117" t="e">
        <f>COUNTIF('2. Detailed dataset'!#REF!,D117)</f>
        <v>#REF!</v>
      </c>
      <c r="D117" s="17">
        <v>832</v>
      </c>
    </row>
    <row r="118" spans="2:4">
      <c r="B118" s="34" t="e">
        <f>SUM(C$2:C118)/$C$998</f>
        <v>#REF!</v>
      </c>
      <c r="C118" t="e">
        <f>COUNTIF('2. Detailed dataset'!#REF!,D118)</f>
        <v>#REF!</v>
      </c>
      <c r="D118" s="17">
        <v>680</v>
      </c>
    </row>
    <row r="119" spans="2:4">
      <c r="B119" s="34" t="e">
        <f>SUM(C$2:C119)/$C$998</f>
        <v>#REF!</v>
      </c>
      <c r="C119" t="e">
        <f>COUNTIF('2. Detailed dataset'!#REF!,D119)</f>
        <v>#REF!</v>
      </c>
      <c r="D119" s="19">
        <v>621</v>
      </c>
    </row>
    <row r="120" spans="2:4">
      <c r="B120" s="34" t="e">
        <f>SUM(C$2:C120)/$C$998</f>
        <v>#REF!</v>
      </c>
      <c r="C120" t="e">
        <f>COUNTIF('2. Detailed dataset'!#REF!,D120)</f>
        <v>#REF!</v>
      </c>
      <c r="D120" s="19">
        <v>521</v>
      </c>
    </row>
    <row r="121" spans="2:4">
      <c r="B121" s="34" t="e">
        <f>SUM(C$2:C121)/$C$998</f>
        <v>#REF!</v>
      </c>
      <c r="C121" t="e">
        <f>COUNTIF('2. Detailed dataset'!#REF!,D121)</f>
        <v>#REF!</v>
      </c>
      <c r="D121" s="19">
        <v>1</v>
      </c>
    </row>
    <row r="122" spans="2:4">
      <c r="B122" s="34" t="e">
        <f>SUM(C$2:C122)/$C$998</f>
        <v>#REF!</v>
      </c>
      <c r="C122" t="e">
        <f>COUNTIF('2. Detailed dataset'!#REF!,D122)</f>
        <v>#REF!</v>
      </c>
      <c r="D122" s="19">
        <v>337</v>
      </c>
    </row>
    <row r="123" spans="2:4">
      <c r="B123" s="34" t="e">
        <f>SUM(C$2:C123)/$C$998</f>
        <v>#REF!</v>
      </c>
      <c r="C123" t="e">
        <f>COUNTIF('2. Detailed dataset'!#REF!,D123)</f>
        <v>#REF!</v>
      </c>
      <c r="D123" s="19">
        <v>204</v>
      </c>
    </row>
    <row r="124" spans="2:4">
      <c r="B124" s="34" t="e">
        <f>SUM(C$2:C124)/$C$998</f>
        <v>#REF!</v>
      </c>
      <c r="C124" t="e">
        <f>COUNTIF('2. Detailed dataset'!#REF!,D124)</f>
        <v>#REF!</v>
      </c>
      <c r="D124" s="17">
        <v>846</v>
      </c>
    </row>
    <row r="125" spans="2:4">
      <c r="B125" s="34" t="e">
        <f>SUM(C$2:C125)/$C$998</f>
        <v>#REF!</v>
      </c>
      <c r="C125" t="e">
        <f>COUNTIF('2. Detailed dataset'!#REF!,D125)</f>
        <v>#REF!</v>
      </c>
      <c r="D125" s="19">
        <v>306</v>
      </c>
    </row>
    <row r="126" spans="2:4">
      <c r="B126" s="34" t="e">
        <f>SUM(C$2:C126)/$C$998</f>
        <v>#REF!</v>
      </c>
      <c r="C126" t="e">
        <f>COUNTIF('2. Detailed dataset'!#REF!,D126)</f>
        <v>#REF!</v>
      </c>
      <c r="D126" s="19">
        <v>313</v>
      </c>
    </row>
    <row r="127" spans="2:4">
      <c r="B127" s="34" t="e">
        <f>SUM(C$2:C127)/$C$998</f>
        <v>#REF!</v>
      </c>
      <c r="C127" t="e">
        <f>COUNTIF('2. Detailed dataset'!#REF!,D127)</f>
        <v>#REF!</v>
      </c>
      <c r="D127" s="17">
        <v>40</v>
      </c>
    </row>
    <row r="128" spans="2:4">
      <c r="B128" s="34" t="e">
        <f>SUM(C$2:C128)/$C$998</f>
        <v>#REF!</v>
      </c>
      <c r="C128" t="e">
        <f>COUNTIF('2. Detailed dataset'!#REF!,D128)</f>
        <v>#REF!</v>
      </c>
      <c r="D128" s="17">
        <v>378</v>
      </c>
    </row>
    <row r="129" spans="2:4">
      <c r="B129" s="34" t="e">
        <f>SUM(C$2:C129)/$C$998</f>
        <v>#REF!</v>
      </c>
      <c r="C129" t="e">
        <f>COUNTIF('2. Detailed dataset'!#REF!,D129)</f>
        <v>#REF!</v>
      </c>
      <c r="D129" s="17">
        <v>49</v>
      </c>
    </row>
    <row r="130" spans="2:4">
      <c r="B130" s="34" t="e">
        <f>SUM(C$2:C130)/$C$998</f>
        <v>#REF!</v>
      </c>
      <c r="C130" t="e">
        <f>COUNTIF('2. Detailed dataset'!#REF!,D130)</f>
        <v>#REF!</v>
      </c>
      <c r="D130" s="17">
        <v>51</v>
      </c>
    </row>
    <row r="131" spans="2:4">
      <c r="B131" s="34" t="e">
        <f>SUM(C$2:C131)/$C$998</f>
        <v>#REF!</v>
      </c>
      <c r="C131" t="e">
        <f>COUNTIF('2. Detailed dataset'!#REF!,D131)</f>
        <v>#REF!</v>
      </c>
      <c r="D131" s="17">
        <v>356</v>
      </c>
    </row>
    <row r="132" spans="2:4">
      <c r="B132" s="34" t="e">
        <f>SUM(C$2:C132)/$C$998</f>
        <v>#REF!</v>
      </c>
      <c r="C132" t="e">
        <f>COUNTIF('2. Detailed dataset'!#REF!,D132)</f>
        <v>#REF!</v>
      </c>
      <c r="D132" s="17">
        <v>392</v>
      </c>
    </row>
    <row r="133" spans="2:4">
      <c r="B133" s="34" t="e">
        <f>SUM(C$2:C133)/$C$998</f>
        <v>#REF!</v>
      </c>
      <c r="C133" t="e">
        <f>COUNTIF('2. Detailed dataset'!#REF!,D133)</f>
        <v>#REF!</v>
      </c>
      <c r="D133" s="17">
        <v>644</v>
      </c>
    </row>
    <row r="134" spans="2:4">
      <c r="B134" s="34" t="e">
        <f>SUM(C$2:C134)/$C$998</f>
        <v>#REF!</v>
      </c>
      <c r="C134" t="e">
        <f>COUNTIF('2. Detailed dataset'!#REF!,D134)</f>
        <v>#REF!</v>
      </c>
      <c r="D134" s="17">
        <v>278</v>
      </c>
    </row>
    <row r="135" spans="2:4">
      <c r="B135" s="34" t="e">
        <f>SUM(C$2:C135)/$C$998</f>
        <v>#REF!</v>
      </c>
      <c r="C135" t="e">
        <f>COUNTIF('2. Detailed dataset'!#REF!,D135)</f>
        <v>#REF!</v>
      </c>
      <c r="D135" s="17">
        <v>317</v>
      </c>
    </row>
    <row r="136" spans="2:4">
      <c r="B136" s="34" t="e">
        <f>SUM(C$2:C136)/$C$998</f>
        <v>#REF!</v>
      </c>
      <c r="C136" t="e">
        <f>COUNTIF('2. Detailed dataset'!#REF!,D136)</f>
        <v>#REF!</v>
      </c>
      <c r="D136" s="17">
        <v>75</v>
      </c>
    </row>
    <row r="137" spans="2:4">
      <c r="B137" s="34" t="e">
        <f>SUM(C$2:C137)/$C$998</f>
        <v>#REF!</v>
      </c>
      <c r="C137" t="e">
        <f>COUNTIF('2. Detailed dataset'!#REF!,D137)</f>
        <v>#REF!</v>
      </c>
      <c r="D137" s="17">
        <v>357</v>
      </c>
    </row>
    <row r="138" spans="2:4">
      <c r="B138" s="34" t="e">
        <f>SUM(C$2:C138)/$C$998</f>
        <v>#REF!</v>
      </c>
      <c r="C138" t="e">
        <f>COUNTIF('2. Detailed dataset'!#REF!,D138)</f>
        <v>#REF!</v>
      </c>
      <c r="D138" s="17">
        <v>105</v>
      </c>
    </row>
    <row r="139" spans="2:4">
      <c r="B139" s="34" t="e">
        <f>SUM(C$2:C139)/$C$998</f>
        <v>#REF!</v>
      </c>
      <c r="C139" t="e">
        <f>COUNTIF('2. Detailed dataset'!#REF!,D139)</f>
        <v>#REF!</v>
      </c>
      <c r="D139" s="17">
        <v>899</v>
      </c>
    </row>
    <row r="140" spans="2:4">
      <c r="B140" s="34" t="e">
        <f>SUM(C$2:C140)/$C$998</f>
        <v>#REF!</v>
      </c>
      <c r="C140" t="e">
        <f>COUNTIF('2. Detailed dataset'!#REF!,D140)</f>
        <v>#REF!</v>
      </c>
      <c r="D140" s="17">
        <v>232</v>
      </c>
    </row>
    <row r="141" spans="2:4">
      <c r="B141" s="34" t="e">
        <f>SUM(C$2:C141)/$C$998</f>
        <v>#REF!</v>
      </c>
      <c r="C141" t="e">
        <f>COUNTIF('2. Detailed dataset'!#REF!,D141)</f>
        <v>#REF!</v>
      </c>
      <c r="D141" s="17">
        <v>101</v>
      </c>
    </row>
    <row r="142" spans="2:4">
      <c r="B142" s="34" t="e">
        <f>SUM(C$2:C142)/$C$998</f>
        <v>#REF!</v>
      </c>
      <c r="C142" t="e">
        <f>COUNTIF('2. Detailed dataset'!#REF!,D142)</f>
        <v>#REF!</v>
      </c>
      <c r="D142" s="24">
        <v>656</v>
      </c>
    </row>
    <row r="143" spans="2:4">
      <c r="B143" s="34" t="e">
        <f>SUM(C$2:C143)/$C$998</f>
        <v>#REF!</v>
      </c>
      <c r="C143" t="e">
        <f>COUNTIF('2. Detailed dataset'!#REF!,D143)</f>
        <v>#REF!</v>
      </c>
      <c r="D143" s="17">
        <v>332</v>
      </c>
    </row>
    <row r="144" spans="2:4">
      <c r="B144" s="34" t="e">
        <f>SUM(C$2:C144)/$C$998</f>
        <v>#REF!</v>
      </c>
      <c r="C144" t="e">
        <f>COUNTIF('2. Detailed dataset'!#REF!,D144)</f>
        <v>#REF!</v>
      </c>
      <c r="D144" s="17">
        <v>112</v>
      </c>
    </row>
    <row r="145" spans="2:4">
      <c r="B145" s="34" t="e">
        <f>SUM(C$2:C145)/$C$998</f>
        <v>#REF!</v>
      </c>
      <c r="C145" t="e">
        <f>COUNTIF('2. Detailed dataset'!#REF!,D145)</f>
        <v>#REF!</v>
      </c>
      <c r="D145" s="17">
        <v>812</v>
      </c>
    </row>
    <row r="146" spans="2:4">
      <c r="B146" s="34" t="e">
        <f>SUM(C$2:C146)/$C$998</f>
        <v>#REF!</v>
      </c>
      <c r="C146" t="e">
        <f>COUNTIF('2. Detailed dataset'!#REF!,D146)</f>
        <v>#REF!</v>
      </c>
      <c r="D146" s="17">
        <v>257</v>
      </c>
    </row>
    <row r="147" spans="2:4">
      <c r="B147" s="34" t="e">
        <f>SUM(C$2:C147)/$C$998</f>
        <v>#REF!</v>
      </c>
      <c r="C147" t="e">
        <f>COUNTIF('2. Detailed dataset'!#REF!,D147)</f>
        <v>#REF!</v>
      </c>
      <c r="D147" s="17">
        <v>410</v>
      </c>
    </row>
    <row r="148" spans="2:4">
      <c r="B148" s="34" t="e">
        <f>SUM(C$2:C148)/$C$998</f>
        <v>#REF!</v>
      </c>
      <c r="C148" t="e">
        <f>COUNTIF('2. Detailed dataset'!#REF!,D148)</f>
        <v>#REF!</v>
      </c>
      <c r="D148" s="17">
        <v>816</v>
      </c>
    </row>
    <row r="149" spans="2:4">
      <c r="B149" s="34" t="e">
        <f>SUM(C$2:C149)/$C$998</f>
        <v>#REF!</v>
      </c>
      <c r="C149" t="e">
        <f>COUNTIF('2. Detailed dataset'!#REF!,D149)</f>
        <v>#REF!</v>
      </c>
      <c r="D149" s="17">
        <v>648</v>
      </c>
    </row>
    <row r="150" spans="2:4">
      <c r="B150" s="34" t="e">
        <f>SUM(C$2:C150)/$C$998</f>
        <v>#REF!</v>
      </c>
      <c r="C150" t="e">
        <f>COUNTIF('2. Detailed dataset'!#REF!,D150)</f>
        <v>#REF!</v>
      </c>
      <c r="D150" s="17">
        <v>766</v>
      </c>
    </row>
    <row r="151" spans="2:4">
      <c r="B151" s="34" t="e">
        <f>SUM(C$2:C151)/$C$998</f>
        <v>#REF!</v>
      </c>
      <c r="C151" t="e">
        <f>COUNTIF('2. Detailed dataset'!#REF!,D151)</f>
        <v>#REF!</v>
      </c>
      <c r="D151" s="17">
        <v>670</v>
      </c>
    </row>
    <row r="152" spans="2:4">
      <c r="B152" s="34" t="e">
        <f>SUM(C$2:C152)/$C$998</f>
        <v>#REF!</v>
      </c>
      <c r="C152" t="e">
        <f>COUNTIF('2. Detailed dataset'!#REF!,D152)</f>
        <v>#REF!</v>
      </c>
      <c r="D152" s="17">
        <v>671</v>
      </c>
    </row>
    <row r="153" spans="2:4">
      <c r="B153" s="34" t="e">
        <f>SUM(C$2:C153)/$C$998</f>
        <v>#REF!</v>
      </c>
      <c r="C153" t="e">
        <f>COUNTIF('2. Detailed dataset'!#REF!,D153)</f>
        <v>#REF!</v>
      </c>
      <c r="D153" s="17">
        <v>672</v>
      </c>
    </row>
    <row r="154" spans="2:4">
      <c r="B154" s="34" t="e">
        <f>SUM(C$2:C154)/$C$998</f>
        <v>#REF!</v>
      </c>
      <c r="C154" t="e">
        <f>COUNTIF('2. Detailed dataset'!#REF!,D154)</f>
        <v>#REF!</v>
      </c>
      <c r="D154" s="17">
        <v>673</v>
      </c>
    </row>
    <row r="155" spans="2:4">
      <c r="B155" s="34" t="e">
        <f>SUM(C$2:C155)/$C$998</f>
        <v>#REF!</v>
      </c>
      <c r="C155" t="e">
        <f>COUNTIF('2. Detailed dataset'!#REF!,D155)</f>
        <v>#REF!</v>
      </c>
      <c r="D155" s="17">
        <v>819</v>
      </c>
    </row>
    <row r="156" spans="2:4">
      <c r="B156" s="34" t="e">
        <f>SUM(C$2:C156)/$C$998</f>
        <v>#REF!</v>
      </c>
      <c r="C156" t="e">
        <f>COUNTIF('2. Detailed dataset'!#REF!,D156)</f>
        <v>#REF!</v>
      </c>
      <c r="D156" s="17">
        <v>527</v>
      </c>
    </row>
    <row r="157" spans="2:4">
      <c r="B157" s="34" t="e">
        <f>SUM(C$2:C157)/$C$998</f>
        <v>#REF!</v>
      </c>
      <c r="C157" t="e">
        <f>COUNTIF('2. Detailed dataset'!#REF!,D157)</f>
        <v>#REF!</v>
      </c>
      <c r="D157" s="19">
        <v>244</v>
      </c>
    </row>
    <row r="158" spans="2:4">
      <c r="B158" s="34" t="e">
        <f>SUM(C$2:C158)/$C$998</f>
        <v>#REF!</v>
      </c>
      <c r="C158" t="e">
        <f>COUNTIF('2. Detailed dataset'!#REF!,D158)</f>
        <v>#REF!</v>
      </c>
      <c r="D158" s="19">
        <v>243</v>
      </c>
    </row>
    <row r="159" spans="2:4">
      <c r="B159" s="34" t="e">
        <f>SUM(C$2:C159)/$C$998</f>
        <v>#REF!</v>
      </c>
      <c r="C159" t="e">
        <f>COUNTIF('2. Detailed dataset'!#REF!,D159)</f>
        <v>#REF!</v>
      </c>
      <c r="D159" s="19">
        <v>371</v>
      </c>
    </row>
    <row r="160" spans="2:4">
      <c r="B160" s="34" t="e">
        <f>SUM(C$2:C160)/$C$998</f>
        <v>#REF!</v>
      </c>
      <c r="C160" t="e">
        <f>COUNTIF('2. Detailed dataset'!#REF!,D160)</f>
        <v>#REF!</v>
      </c>
      <c r="D160" s="19">
        <v>467</v>
      </c>
    </row>
    <row r="161" spans="2:4">
      <c r="B161" s="34" t="e">
        <f>SUM(C$2:C161)/$C$998</f>
        <v>#REF!</v>
      </c>
      <c r="C161" t="e">
        <f>COUNTIF('2. Detailed dataset'!#REF!,D161)</f>
        <v>#REF!</v>
      </c>
      <c r="D161" s="19">
        <v>176</v>
      </c>
    </row>
    <row r="162" spans="2:4">
      <c r="B162" s="34" t="e">
        <f>SUM(C$2:C162)/$C$998</f>
        <v>#REF!</v>
      </c>
      <c r="C162" t="e">
        <f>COUNTIF('2. Detailed dataset'!#REF!,D162)</f>
        <v>#REF!</v>
      </c>
      <c r="D162" s="17">
        <v>701</v>
      </c>
    </row>
    <row r="163" spans="2:4">
      <c r="B163" s="34" t="e">
        <f>SUM(C$2:C163)/$C$998</f>
        <v>#REF!</v>
      </c>
      <c r="C163" t="e">
        <f>COUNTIF('2. Detailed dataset'!#REF!,D163)</f>
        <v>#REF!</v>
      </c>
      <c r="D163" s="17">
        <v>452</v>
      </c>
    </row>
    <row r="164" spans="2:4">
      <c r="B164" s="34" t="e">
        <f>SUM(C$2:C164)/$C$998</f>
        <v>#REF!</v>
      </c>
      <c r="C164" t="e">
        <f>COUNTIF('2. Detailed dataset'!#REF!,D164)</f>
        <v>#REF!</v>
      </c>
      <c r="D164" s="17">
        <v>451</v>
      </c>
    </row>
    <row r="165" spans="2:4">
      <c r="B165" s="34" t="e">
        <f>SUM(C$2:C165)/$C$998</f>
        <v>#REF!</v>
      </c>
      <c r="C165" t="e">
        <f>COUNTIF('2. Detailed dataset'!#REF!,D165)</f>
        <v>#REF!</v>
      </c>
      <c r="D165" s="17">
        <v>216</v>
      </c>
    </row>
    <row r="166" spans="2:4">
      <c r="B166" s="34" t="e">
        <f>SUM(C$2:C166)/$C$998</f>
        <v>#REF!</v>
      </c>
      <c r="C166" t="e">
        <f>COUNTIF('2. Detailed dataset'!#REF!,D166)</f>
        <v>#REF!</v>
      </c>
      <c r="D166" s="17">
        <v>453</v>
      </c>
    </row>
    <row r="167" spans="2:4">
      <c r="B167" s="34" t="e">
        <f>SUM(C$2:C167)/$C$998</f>
        <v>#REF!</v>
      </c>
      <c r="C167" t="e">
        <f>COUNTIF('2. Detailed dataset'!#REF!,D167)</f>
        <v>#REF!</v>
      </c>
      <c r="D167" s="17">
        <v>187</v>
      </c>
    </row>
    <row r="168" spans="2:4">
      <c r="B168" s="34" t="e">
        <f>SUM(C$2:C168)/$C$998</f>
        <v>#REF!</v>
      </c>
      <c r="C168" t="e">
        <f>COUNTIF('2. Detailed dataset'!#REF!,D168)</f>
        <v>#REF!</v>
      </c>
      <c r="D168" s="17">
        <v>236</v>
      </c>
    </row>
    <row r="169" spans="2:4">
      <c r="B169" s="34" t="e">
        <f>SUM(C$2:C169)/$C$998</f>
        <v>#REF!</v>
      </c>
      <c r="C169" t="e">
        <f>COUNTIF('2. Detailed dataset'!#REF!,D169)</f>
        <v>#REF!</v>
      </c>
      <c r="D169" s="17">
        <v>460</v>
      </c>
    </row>
    <row r="170" spans="2:4">
      <c r="B170" s="34" t="e">
        <f>SUM(C$2:C170)/$C$998</f>
        <v>#REF!</v>
      </c>
      <c r="C170" t="e">
        <f>COUNTIF('2. Detailed dataset'!#REF!,D170)</f>
        <v>#REF!</v>
      </c>
      <c r="D170" s="17">
        <v>831</v>
      </c>
    </row>
    <row r="171" spans="2:4">
      <c r="B171" s="34" t="e">
        <f>SUM(C$2:C171)/$C$998</f>
        <v>#REF!</v>
      </c>
      <c r="C171" t="e">
        <f>COUNTIF('2. Detailed dataset'!#REF!,D171)</f>
        <v>#REF!</v>
      </c>
      <c r="D171" s="17">
        <v>253</v>
      </c>
    </row>
    <row r="172" spans="2:4">
      <c r="B172" s="34" t="e">
        <f>SUM(C$2:C172)/$C$998</f>
        <v>#REF!</v>
      </c>
      <c r="C172" t="e">
        <f>COUNTIF('2. Detailed dataset'!#REF!,D172)</f>
        <v>#REF!</v>
      </c>
      <c r="D172" s="17">
        <v>655</v>
      </c>
    </row>
    <row r="173" spans="2:4">
      <c r="B173" s="34" t="e">
        <f>SUM(C$2:C173)/$C$998</f>
        <v>#REF!</v>
      </c>
      <c r="C173" t="e">
        <f>COUNTIF('2. Detailed dataset'!#REF!,D173)</f>
        <v>#REF!</v>
      </c>
      <c r="D173" s="17">
        <v>217</v>
      </c>
    </row>
    <row r="174" spans="2:4">
      <c r="B174" s="34" t="e">
        <f>SUM(C$2:C174)/$C$998</f>
        <v>#REF!</v>
      </c>
      <c r="C174" t="e">
        <f>COUNTIF('2. Detailed dataset'!#REF!,D174)</f>
        <v>#REF!</v>
      </c>
      <c r="D174" s="19">
        <v>393</v>
      </c>
    </row>
    <row r="175" spans="2:4">
      <c r="B175" s="34" t="e">
        <f>SUM(C$2:C175)/$C$998</f>
        <v>#REF!</v>
      </c>
      <c r="C175" t="e">
        <f>COUNTIF('2. Detailed dataset'!#REF!,D175)</f>
        <v>#REF!</v>
      </c>
      <c r="D175" s="19">
        <v>140</v>
      </c>
    </row>
    <row r="176" spans="2:4">
      <c r="B176" s="34" t="e">
        <f>SUM(C$2:C176)/$C$998</f>
        <v>#REF!</v>
      </c>
      <c r="C176" t="e">
        <f>COUNTIF('2. Detailed dataset'!#REF!,D176)</f>
        <v>#REF!</v>
      </c>
      <c r="D176" s="19">
        <v>536</v>
      </c>
    </row>
    <row r="177" spans="2:4">
      <c r="B177" s="34" t="e">
        <f>SUM(C$2:C177)/$C$998</f>
        <v>#REF!</v>
      </c>
      <c r="C177" t="e">
        <f>COUNTIF('2. Detailed dataset'!#REF!,D177)</f>
        <v>#REF!</v>
      </c>
      <c r="D177" s="19">
        <v>790</v>
      </c>
    </row>
    <row r="178" spans="2:4">
      <c r="B178" s="34" t="e">
        <f>SUM(C$2:C178)/$C$998</f>
        <v>#REF!</v>
      </c>
      <c r="C178" t="e">
        <f>COUNTIF('2. Detailed dataset'!#REF!,D178)</f>
        <v>#REF!</v>
      </c>
      <c r="D178" s="19">
        <v>682</v>
      </c>
    </row>
    <row r="179" spans="2:4">
      <c r="B179" s="34" t="e">
        <f>SUM(C$2:C179)/$C$998</f>
        <v>#REF!</v>
      </c>
      <c r="C179" t="e">
        <f>COUNTIF('2. Detailed dataset'!#REF!,D179)</f>
        <v>#REF!</v>
      </c>
      <c r="D179" s="19">
        <v>270</v>
      </c>
    </row>
    <row r="180" spans="2:4">
      <c r="B180" s="34" t="e">
        <f>SUM(C$2:C180)/$C$998</f>
        <v>#REF!</v>
      </c>
      <c r="C180" t="e">
        <f>COUNTIF('2. Detailed dataset'!#REF!,D180)</f>
        <v>#REF!</v>
      </c>
      <c r="D180" s="19">
        <v>953</v>
      </c>
    </row>
    <row r="181" spans="2:4">
      <c r="B181" s="34" t="e">
        <f>SUM(C$2:C181)/$C$998</f>
        <v>#REF!</v>
      </c>
      <c r="C181" t="e">
        <f>COUNTIF('2. Detailed dataset'!#REF!,D181)</f>
        <v>#REF!</v>
      </c>
      <c r="D181" s="19">
        <v>683</v>
      </c>
    </row>
    <row r="182" spans="2:4">
      <c r="B182" s="34" t="e">
        <f>SUM(C$2:C182)/$C$998</f>
        <v>#REF!</v>
      </c>
      <c r="C182" t="e">
        <f>COUNTIF('2. Detailed dataset'!#REF!,D182)</f>
        <v>#REF!</v>
      </c>
      <c r="D182" s="19">
        <v>632</v>
      </c>
    </row>
    <row r="183" spans="2:4">
      <c r="B183" s="34" t="e">
        <f>SUM(C$2:C183)/$C$998</f>
        <v>#REF!</v>
      </c>
      <c r="C183" t="e">
        <f>COUNTIF('2. Detailed dataset'!#REF!,D183)</f>
        <v>#REF!</v>
      </c>
      <c r="D183" s="19">
        <v>1012</v>
      </c>
    </row>
    <row r="184" spans="2:4">
      <c r="B184" s="34" t="e">
        <f>SUM(C$2:C184)/$C$998</f>
        <v>#REF!</v>
      </c>
      <c r="C184" t="e">
        <f>COUNTIF('2. Detailed dataset'!#REF!,D184)</f>
        <v>#REF!</v>
      </c>
      <c r="D184" s="19">
        <v>310</v>
      </c>
    </row>
    <row r="185" spans="2:4">
      <c r="B185" s="34" t="e">
        <f>SUM(C$2:C185)/$C$998</f>
        <v>#REF!</v>
      </c>
      <c r="C185" t="e">
        <f>COUNTIF('2. Detailed dataset'!#REF!,D185)</f>
        <v>#REF!</v>
      </c>
      <c r="D185" s="19">
        <v>343</v>
      </c>
    </row>
    <row r="186" spans="2:4">
      <c r="B186" s="34" t="e">
        <f>SUM(C$2:C186)/$C$998</f>
        <v>#REF!</v>
      </c>
      <c r="C186" t="e">
        <f>COUNTIF('2. Detailed dataset'!#REF!,D186)</f>
        <v>#REF!</v>
      </c>
      <c r="D186" s="32">
        <v>41</v>
      </c>
    </row>
    <row r="187" spans="2:4">
      <c r="B187" s="34" t="e">
        <f>SUM(C$2:C187)/$C$998</f>
        <v>#REF!</v>
      </c>
      <c r="C187" t="e">
        <f>COUNTIF('2. Detailed dataset'!#REF!,D187)</f>
        <v>#REF!</v>
      </c>
      <c r="D187" s="17">
        <v>628</v>
      </c>
    </row>
    <row r="188" spans="2:4">
      <c r="B188" s="34" t="e">
        <f>SUM(C$2:C188)/$C$998</f>
        <v>#REF!</v>
      </c>
      <c r="C188" t="e">
        <f>COUNTIF('2. Detailed dataset'!#REF!,D188)</f>
        <v>#REF!</v>
      </c>
      <c r="D188" s="17">
        <v>491</v>
      </c>
    </row>
    <row r="189" spans="2:4">
      <c r="B189" s="34" t="e">
        <f>SUM(C$2:C189)/$C$998</f>
        <v>#REF!</v>
      </c>
      <c r="C189" t="e">
        <f>COUNTIF('2. Detailed dataset'!#REF!,D189)</f>
        <v>#REF!</v>
      </c>
      <c r="D189" s="17">
        <v>47</v>
      </c>
    </row>
    <row r="190" spans="2:4">
      <c r="B190" s="34" t="e">
        <f>SUM(C$2:C190)/$C$998</f>
        <v>#REF!</v>
      </c>
      <c r="C190" t="e">
        <f>COUNTIF('2. Detailed dataset'!#REF!,D190)</f>
        <v>#REF!</v>
      </c>
      <c r="D190" s="17">
        <v>915</v>
      </c>
    </row>
    <row r="191" spans="2:4">
      <c r="B191" s="34" t="e">
        <f>SUM(C$2:C191)/$C$998</f>
        <v>#REF!</v>
      </c>
      <c r="C191" t="e">
        <f>COUNTIF('2. Detailed dataset'!#REF!,D191)</f>
        <v>#REF!</v>
      </c>
      <c r="D191" s="17">
        <v>48</v>
      </c>
    </row>
    <row r="192" spans="2:4">
      <c r="B192" s="34" t="e">
        <f>SUM(C$2:C192)/$C$998</f>
        <v>#REF!</v>
      </c>
      <c r="C192" t="e">
        <f>COUNTIF('2. Detailed dataset'!#REF!,D192)</f>
        <v>#REF!</v>
      </c>
      <c r="D192" s="32">
        <v>50</v>
      </c>
    </row>
    <row r="193" spans="2:4">
      <c r="B193" s="34" t="e">
        <f>SUM(C$2:C193)/$C$998</f>
        <v>#REF!</v>
      </c>
      <c r="C193" t="e">
        <f>COUNTIF('2. Detailed dataset'!#REF!,D193)</f>
        <v>#REF!</v>
      </c>
      <c r="D193" s="30">
        <v>549</v>
      </c>
    </row>
    <row r="194" spans="2:4">
      <c r="B194" s="34" t="e">
        <f>SUM(C$2:C194)/$C$998</f>
        <v>#REF!</v>
      </c>
      <c r="C194" t="e">
        <f>COUNTIF('2. Detailed dataset'!#REF!,D194)</f>
        <v>#REF!</v>
      </c>
      <c r="D194" s="17">
        <v>513</v>
      </c>
    </row>
    <row r="195" spans="2:4">
      <c r="B195" s="34" t="e">
        <f>SUM(C$2:C195)/$C$998</f>
        <v>#REF!</v>
      </c>
      <c r="C195" t="e">
        <f>COUNTIF('2. Detailed dataset'!#REF!,D195)</f>
        <v>#REF!</v>
      </c>
      <c r="D195" s="17">
        <v>949</v>
      </c>
    </row>
    <row r="196" spans="2:4">
      <c r="B196" s="34" t="e">
        <f>SUM(C$2:C196)/$C$998</f>
        <v>#REF!</v>
      </c>
      <c r="C196" t="e">
        <f>COUNTIF('2. Detailed dataset'!#REF!,D196)</f>
        <v>#REF!</v>
      </c>
      <c r="D196" s="17">
        <v>289</v>
      </c>
    </row>
    <row r="197" spans="2:4">
      <c r="B197" s="34" t="e">
        <f>SUM(C$2:C197)/$C$998</f>
        <v>#REF!</v>
      </c>
      <c r="C197" t="e">
        <f>COUNTIF('2. Detailed dataset'!#REF!,D197)</f>
        <v>#REF!</v>
      </c>
      <c r="D197" s="19">
        <v>291</v>
      </c>
    </row>
    <row r="198" spans="2:4">
      <c r="B198" s="34" t="e">
        <f>SUM(C$2:C198)/$C$998</f>
        <v>#REF!</v>
      </c>
      <c r="C198" t="e">
        <f>COUNTIF('2. Detailed dataset'!#REF!,D198)</f>
        <v>#REF!</v>
      </c>
      <c r="D198" s="17">
        <v>506</v>
      </c>
    </row>
    <row r="199" spans="2:4">
      <c r="B199" s="34" t="e">
        <f>SUM(C$2:C199)/$C$998</f>
        <v>#REF!</v>
      </c>
      <c r="C199" t="e">
        <f>COUNTIF('2. Detailed dataset'!#REF!,D199)</f>
        <v>#REF!</v>
      </c>
      <c r="D199" s="17">
        <v>294</v>
      </c>
    </row>
    <row r="200" spans="2:4">
      <c r="B200" s="34" t="e">
        <f>SUM(C$2:C200)/$C$998</f>
        <v>#REF!</v>
      </c>
      <c r="C200" t="e">
        <f>COUNTIF('2. Detailed dataset'!#REF!,D200)</f>
        <v>#REF!</v>
      </c>
      <c r="D200" s="17">
        <v>617</v>
      </c>
    </row>
    <row r="201" spans="2:4">
      <c r="B201" s="34" t="e">
        <f>SUM(C$2:C201)/$C$998</f>
        <v>#REF!</v>
      </c>
      <c r="C201" t="e">
        <f>COUNTIF('2. Detailed dataset'!#REF!,D201)</f>
        <v>#REF!</v>
      </c>
      <c r="D201" s="17">
        <v>912</v>
      </c>
    </row>
    <row r="202" spans="2:4">
      <c r="B202" s="34" t="e">
        <f>SUM(C$2:C202)/$C$998</f>
        <v>#REF!</v>
      </c>
      <c r="C202" t="e">
        <f>COUNTIF('2. Detailed dataset'!#REF!,D202)</f>
        <v>#REF!</v>
      </c>
      <c r="D202" s="17">
        <v>796</v>
      </c>
    </row>
    <row r="203" spans="2:4">
      <c r="B203" s="34" t="e">
        <f>SUM(C$2:C203)/$C$998</f>
        <v>#REF!</v>
      </c>
      <c r="C203" t="e">
        <f>COUNTIF('2. Detailed dataset'!#REF!,D203)</f>
        <v>#REF!</v>
      </c>
      <c r="D203" s="17">
        <v>795</v>
      </c>
    </row>
    <row r="204" spans="2:4">
      <c r="B204" s="34" t="e">
        <f>SUM(C$2:C204)/$C$998</f>
        <v>#REF!</v>
      </c>
      <c r="C204" t="e">
        <f>COUNTIF('2. Detailed dataset'!#REF!,D204)</f>
        <v>#REF!</v>
      </c>
      <c r="D204" s="17">
        <v>429</v>
      </c>
    </row>
    <row r="205" spans="2:4">
      <c r="B205" s="34" t="e">
        <f>SUM(C$2:C205)/$C$998</f>
        <v>#REF!</v>
      </c>
      <c r="C205" t="e">
        <f>COUNTIF('2. Detailed dataset'!#REF!,D205)</f>
        <v>#REF!</v>
      </c>
      <c r="D205" s="17">
        <v>404</v>
      </c>
    </row>
    <row r="206" spans="2:4">
      <c r="B206" s="34" t="e">
        <f>SUM(C$2:C206)/$C$998</f>
        <v>#REF!</v>
      </c>
      <c r="C206" t="e">
        <f>COUNTIF('2. Detailed dataset'!#REF!,D206)</f>
        <v>#REF!</v>
      </c>
      <c r="D206" s="17">
        <v>120</v>
      </c>
    </row>
    <row r="207" spans="2:4">
      <c r="B207" s="34" t="e">
        <f>SUM(C$2:C207)/$C$998</f>
        <v>#REF!</v>
      </c>
      <c r="C207" t="e">
        <f>COUNTIF('2. Detailed dataset'!#REF!,D207)</f>
        <v>#REF!</v>
      </c>
      <c r="D207" s="17">
        <v>1028</v>
      </c>
    </row>
    <row r="208" spans="2:4">
      <c r="B208" s="34" t="e">
        <f>SUM(C$2:C208)/$C$998</f>
        <v>#REF!</v>
      </c>
      <c r="C208" t="e">
        <f>COUNTIF('2. Detailed dataset'!#REF!,D208)</f>
        <v>#REF!</v>
      </c>
      <c r="D208" s="17">
        <v>96</v>
      </c>
    </row>
    <row r="209" spans="2:4">
      <c r="B209" s="34" t="e">
        <f>SUM(C$2:C209)/$C$998</f>
        <v>#REF!</v>
      </c>
      <c r="C209" t="e">
        <f>COUNTIF('2. Detailed dataset'!#REF!,D209)</f>
        <v>#REF!</v>
      </c>
      <c r="D209" s="17">
        <v>98</v>
      </c>
    </row>
    <row r="210" spans="2:4">
      <c r="B210" s="34" t="e">
        <f>SUM(C$2:C210)/$C$998</f>
        <v>#REF!</v>
      </c>
      <c r="C210" t="e">
        <f>COUNTIF('2. Detailed dataset'!#REF!,D210)</f>
        <v>#REF!</v>
      </c>
      <c r="D210" s="17">
        <v>430</v>
      </c>
    </row>
    <row r="211" spans="2:4">
      <c r="B211" s="34" t="e">
        <f>SUM(C$2:C211)/$C$998</f>
        <v>#REF!</v>
      </c>
      <c r="C211" t="e">
        <f>COUNTIF('2. Detailed dataset'!#REF!,D211)</f>
        <v>#REF!</v>
      </c>
      <c r="D211" s="17">
        <v>129</v>
      </c>
    </row>
    <row r="212" spans="2:4">
      <c r="B212" s="34" t="e">
        <f>SUM(C$2:C212)/$C$998</f>
        <v>#REF!</v>
      </c>
      <c r="C212" t="e">
        <f>COUNTIF('2. Detailed dataset'!#REF!,D212)</f>
        <v>#REF!</v>
      </c>
      <c r="D212" s="17">
        <v>542</v>
      </c>
    </row>
    <row r="213" spans="2:4">
      <c r="B213" s="34" t="e">
        <f>SUM(C$2:C213)/$C$998</f>
        <v>#REF!</v>
      </c>
      <c r="C213" t="e">
        <f>COUNTIF('2. Detailed dataset'!#REF!,D213)</f>
        <v>#REF!</v>
      </c>
      <c r="D213" s="17">
        <v>111</v>
      </c>
    </row>
    <row r="214" spans="2:4">
      <c r="B214" s="34" t="e">
        <f>SUM(C$2:C214)/$C$998</f>
        <v>#REF!</v>
      </c>
      <c r="C214" t="e">
        <f>COUNTIF('2. Detailed dataset'!#REF!,D214)</f>
        <v>#REF!</v>
      </c>
      <c r="D214" s="17">
        <v>72</v>
      </c>
    </row>
    <row r="215" spans="2:4">
      <c r="B215" s="34" t="e">
        <f>SUM(C$2:C215)/$C$998</f>
        <v>#REF!</v>
      </c>
      <c r="C215" t="e">
        <f>COUNTIF('2. Detailed dataset'!#REF!,D215)</f>
        <v>#REF!</v>
      </c>
      <c r="D215" s="17">
        <v>731</v>
      </c>
    </row>
    <row r="216" spans="2:4">
      <c r="B216" s="34" t="e">
        <f>SUM(C$2:C216)/$C$998</f>
        <v>#REF!</v>
      </c>
      <c r="C216" t="e">
        <f>COUNTIF('2. Detailed dataset'!#REF!,D216)</f>
        <v>#REF!</v>
      </c>
      <c r="D216" s="17">
        <v>935</v>
      </c>
    </row>
    <row r="217" spans="2:4">
      <c r="B217" s="34" t="e">
        <f>SUM(C$2:C217)/$C$998</f>
        <v>#REF!</v>
      </c>
      <c r="C217" t="e">
        <f>COUNTIF('2. Detailed dataset'!#REF!,D217)</f>
        <v>#REF!</v>
      </c>
      <c r="D217" s="17">
        <v>808</v>
      </c>
    </row>
    <row r="218" spans="2:4">
      <c r="B218" s="34" t="e">
        <f>SUM(C$2:C218)/$C$998</f>
        <v>#REF!</v>
      </c>
      <c r="C218" t="e">
        <f>COUNTIF('2. Detailed dataset'!#REF!,D218)</f>
        <v>#REF!</v>
      </c>
      <c r="D218" s="17">
        <v>936</v>
      </c>
    </row>
    <row r="219" spans="2:4">
      <c r="B219" s="34" t="e">
        <f>SUM(C$2:C219)/$C$998</f>
        <v>#REF!</v>
      </c>
      <c r="C219" t="e">
        <f>COUNTIF('2. Detailed dataset'!#REF!,D219)</f>
        <v>#REF!</v>
      </c>
      <c r="D219" s="17">
        <v>137</v>
      </c>
    </row>
    <row r="220" spans="2:4">
      <c r="B220" s="34" t="e">
        <f>SUM(C$2:C220)/$C$998</f>
        <v>#REF!</v>
      </c>
      <c r="C220" t="e">
        <f>COUNTIF('2. Detailed dataset'!#REF!,D220)</f>
        <v>#REF!</v>
      </c>
      <c r="D220" s="17">
        <v>787</v>
      </c>
    </row>
    <row r="221" spans="2:4">
      <c r="B221" s="34" t="e">
        <f>SUM(C$2:C221)/$C$998</f>
        <v>#REF!</v>
      </c>
      <c r="C221" t="e">
        <f>COUNTIF('2. Detailed dataset'!#REF!,D221)</f>
        <v>#REF!</v>
      </c>
      <c r="D221" s="17">
        <v>919</v>
      </c>
    </row>
    <row r="222" spans="2:4">
      <c r="B222" s="34" t="e">
        <f>SUM(C$2:C222)/$C$998</f>
        <v>#REF!</v>
      </c>
      <c r="C222" t="e">
        <f>COUNTIF('2. Detailed dataset'!#REF!,D222)</f>
        <v>#REF!</v>
      </c>
      <c r="D222" s="17">
        <v>988</v>
      </c>
    </row>
    <row r="223" spans="2:4">
      <c r="B223" s="34" t="e">
        <f>SUM(C$2:C223)/$C$998</f>
        <v>#REF!</v>
      </c>
      <c r="C223" t="e">
        <f>COUNTIF('2. Detailed dataset'!#REF!,D223)</f>
        <v>#REF!</v>
      </c>
      <c r="D223" s="17">
        <v>624</v>
      </c>
    </row>
    <row r="224" spans="2:4">
      <c r="B224" s="34" t="e">
        <f>SUM(C$2:C224)/$C$998</f>
        <v>#REF!</v>
      </c>
      <c r="C224" t="e">
        <f>COUNTIF('2. Detailed dataset'!#REF!,D224)</f>
        <v>#REF!</v>
      </c>
      <c r="D224" s="17">
        <v>968</v>
      </c>
    </row>
    <row r="225" spans="2:4">
      <c r="B225" s="34" t="e">
        <f>SUM(C$2:C225)/$C$998</f>
        <v>#REF!</v>
      </c>
      <c r="C225" t="e">
        <f>COUNTIF('2. Detailed dataset'!#REF!,D225)</f>
        <v>#REF!</v>
      </c>
      <c r="D225" s="17">
        <v>813</v>
      </c>
    </row>
    <row r="226" spans="2:4">
      <c r="B226" s="34" t="e">
        <f>SUM(C$2:C226)/$C$998</f>
        <v>#REF!</v>
      </c>
      <c r="C226" t="e">
        <f>COUNTIF('2. Detailed dataset'!#REF!,D226)</f>
        <v>#REF!</v>
      </c>
      <c r="D226" s="17">
        <v>304</v>
      </c>
    </row>
    <row r="227" spans="2:4">
      <c r="B227" s="34" t="e">
        <f>SUM(C$2:C227)/$C$998</f>
        <v>#REF!</v>
      </c>
      <c r="C227" t="e">
        <f>COUNTIF('2. Detailed dataset'!#REF!,D227)</f>
        <v>#REF!</v>
      </c>
      <c r="D227" s="17">
        <v>659</v>
      </c>
    </row>
    <row r="228" spans="2:4">
      <c r="B228" s="34" t="e">
        <f>SUM(C$2:C228)/$C$998</f>
        <v>#REF!</v>
      </c>
      <c r="C228" t="e">
        <f>COUNTIF('2. Detailed dataset'!#REF!,D228)</f>
        <v>#REF!</v>
      </c>
      <c r="D228" s="17">
        <v>992</v>
      </c>
    </row>
    <row r="229" spans="2:4">
      <c r="B229" s="34" t="e">
        <f>SUM(C$2:C229)/$C$998</f>
        <v>#REF!</v>
      </c>
      <c r="C229" t="e">
        <f>COUNTIF('2. Detailed dataset'!#REF!,D229)</f>
        <v>#REF!</v>
      </c>
      <c r="D229" s="17">
        <v>674</v>
      </c>
    </row>
    <row r="230" spans="2:4">
      <c r="B230" s="34" t="e">
        <f>SUM(C$2:C230)/$C$998</f>
        <v>#REF!</v>
      </c>
      <c r="C230" t="e">
        <f>COUNTIF('2. Detailed dataset'!#REF!,D230)</f>
        <v>#REF!</v>
      </c>
      <c r="D230" s="17">
        <v>445</v>
      </c>
    </row>
    <row r="231" spans="2:4">
      <c r="B231" s="34" t="e">
        <f>SUM(C$2:C231)/$C$998</f>
        <v>#REF!</v>
      </c>
      <c r="C231" t="e">
        <f>COUNTIF('2. Detailed dataset'!#REF!,D231)</f>
        <v>#REF!</v>
      </c>
      <c r="D231" s="17">
        <v>518</v>
      </c>
    </row>
    <row r="232" spans="2:4">
      <c r="B232" s="34" t="e">
        <f>SUM(C$2:C232)/$C$998</f>
        <v>#REF!</v>
      </c>
      <c r="C232" t="e">
        <f>COUNTIF('2. Detailed dataset'!#REF!,D232)</f>
        <v>#REF!</v>
      </c>
      <c r="D232" s="17">
        <v>653</v>
      </c>
    </row>
    <row r="233" spans="2:4">
      <c r="B233" s="34" t="e">
        <f>SUM(C$2:C233)/$C$998</f>
        <v>#REF!</v>
      </c>
      <c r="C233" t="e">
        <f>COUNTIF('2. Detailed dataset'!#REF!,D233)</f>
        <v>#REF!</v>
      </c>
      <c r="D233" s="17">
        <v>820</v>
      </c>
    </row>
    <row r="234" spans="2:4">
      <c r="B234" s="34" t="e">
        <f>SUM(C$2:C234)/$C$998</f>
        <v>#REF!</v>
      </c>
      <c r="C234" t="e">
        <f>COUNTIF('2. Detailed dataset'!#REF!,D234)</f>
        <v>#REF!</v>
      </c>
      <c r="D234" s="17">
        <v>368</v>
      </c>
    </row>
    <row r="235" spans="2:4">
      <c r="B235" s="34" t="e">
        <f>SUM(C$2:C235)/$C$998</f>
        <v>#REF!</v>
      </c>
      <c r="C235" t="e">
        <f>COUNTIF('2. Detailed dataset'!#REF!,D235)</f>
        <v>#REF!</v>
      </c>
      <c r="D235" s="17">
        <v>1013</v>
      </c>
    </row>
    <row r="236" spans="2:4">
      <c r="B236" s="34" t="e">
        <f>SUM(C$2:C236)/$C$998</f>
        <v>#REF!</v>
      </c>
      <c r="C236" t="e">
        <f>COUNTIF('2. Detailed dataset'!#REF!,D236)</f>
        <v>#REF!</v>
      </c>
      <c r="D236" s="19">
        <v>174</v>
      </c>
    </row>
    <row r="237" spans="2:4">
      <c r="B237" s="34" t="e">
        <f>SUM(C$2:C237)/$C$998</f>
        <v>#REF!</v>
      </c>
      <c r="C237" t="e">
        <f>COUNTIF('2. Detailed dataset'!#REF!,D237)</f>
        <v>#REF!</v>
      </c>
      <c r="D237" s="19">
        <v>643</v>
      </c>
    </row>
    <row r="238" spans="2:4">
      <c r="B238" s="34" t="e">
        <f>SUM(C$2:C238)/$C$998</f>
        <v>#REF!</v>
      </c>
      <c r="C238" t="e">
        <f>COUNTIF('2. Detailed dataset'!#REF!,D238)</f>
        <v>#REF!</v>
      </c>
      <c r="D238" s="17">
        <v>418</v>
      </c>
    </row>
    <row r="239" spans="2:4">
      <c r="B239" s="34" t="e">
        <f>SUM(C$2:C239)/$C$998</f>
        <v>#REF!</v>
      </c>
      <c r="C239" t="e">
        <f>COUNTIF('2. Detailed dataset'!#REF!,D239)</f>
        <v>#REF!</v>
      </c>
      <c r="D239" s="17">
        <v>578</v>
      </c>
    </row>
    <row r="240" spans="2:4">
      <c r="B240" s="34" t="e">
        <f>SUM(C$2:C240)/$C$998</f>
        <v>#REF!</v>
      </c>
      <c r="C240" t="e">
        <f>COUNTIF('2. Detailed dataset'!#REF!,D240)</f>
        <v>#REF!</v>
      </c>
      <c r="D240" s="17">
        <v>540</v>
      </c>
    </row>
    <row r="241" spans="2:4">
      <c r="B241" s="34" t="e">
        <f>SUM(C$2:C241)/$C$998</f>
        <v>#REF!</v>
      </c>
      <c r="C241" t="e">
        <f>COUNTIF('2. Detailed dataset'!#REF!,D241)</f>
        <v>#REF!</v>
      </c>
      <c r="D241" s="17">
        <v>184</v>
      </c>
    </row>
    <row r="242" spans="2:4">
      <c r="B242" s="34" t="e">
        <f>SUM(C$2:C242)/$C$998</f>
        <v>#REF!</v>
      </c>
      <c r="C242" t="e">
        <f>COUNTIF('2. Detailed dataset'!#REF!,D242)</f>
        <v>#REF!</v>
      </c>
      <c r="D242" s="17">
        <v>181</v>
      </c>
    </row>
    <row r="243" spans="2:4">
      <c r="B243" s="34" t="e">
        <f>SUM(C$2:C243)/$C$998</f>
        <v>#REF!</v>
      </c>
      <c r="C243" t="e">
        <f>COUNTIF('2. Detailed dataset'!#REF!,D243)</f>
        <v>#REF!</v>
      </c>
      <c r="D243" s="17">
        <v>651</v>
      </c>
    </row>
    <row r="244" spans="2:4">
      <c r="B244" s="34" t="e">
        <f>SUM(C$2:C244)/$C$998</f>
        <v>#REF!</v>
      </c>
      <c r="C244" t="e">
        <f>COUNTIF('2. Detailed dataset'!#REF!,D244)</f>
        <v>#REF!</v>
      </c>
      <c r="D244" s="19">
        <v>546</v>
      </c>
    </row>
    <row r="245" spans="2:4">
      <c r="B245" s="34" t="e">
        <f>SUM(C$2:C245)/$C$998</f>
        <v>#REF!</v>
      </c>
      <c r="C245" t="e">
        <f>COUNTIF('2. Detailed dataset'!#REF!,D245)</f>
        <v>#REF!</v>
      </c>
      <c r="D245" s="19">
        <v>334</v>
      </c>
    </row>
    <row r="246" spans="2:4">
      <c r="B246" s="34" t="e">
        <f>SUM(C$2:C246)/$C$998</f>
        <v>#REF!</v>
      </c>
      <c r="C246" t="e">
        <f>COUNTIF('2. Detailed dataset'!#REF!,D246)</f>
        <v>#REF!</v>
      </c>
      <c r="D246" s="19">
        <v>336</v>
      </c>
    </row>
    <row r="247" spans="2:4">
      <c r="B247" s="34" t="e">
        <f>SUM(C$2:C247)/$C$998</f>
        <v>#REF!</v>
      </c>
      <c r="C247" t="e">
        <f>COUNTIF('2. Detailed dataset'!#REF!,D247)</f>
        <v>#REF!</v>
      </c>
      <c r="D247" s="17">
        <v>235</v>
      </c>
    </row>
    <row r="248" spans="2:4">
      <c r="B248" s="34" t="e">
        <f>SUM(C$2:C248)/$C$998</f>
        <v>#REF!</v>
      </c>
      <c r="C248" t="e">
        <f>COUNTIF('2. Detailed dataset'!#REF!,D248)</f>
        <v>#REF!</v>
      </c>
      <c r="D248" s="17" t="s">
        <v>688</v>
      </c>
    </row>
    <row r="249" spans="2:4">
      <c r="B249" s="34" t="e">
        <f>SUM(C$2:C249)/$C$998</f>
        <v>#REF!</v>
      </c>
      <c r="C249" t="e">
        <f>COUNTIF('2. Detailed dataset'!#REF!,D249)</f>
        <v>#REF!</v>
      </c>
      <c r="D249" s="17">
        <v>459</v>
      </c>
    </row>
    <row r="250" spans="2:4">
      <c r="B250" s="34" t="e">
        <f>SUM(C$2:C250)/$C$998</f>
        <v>#REF!</v>
      </c>
      <c r="C250" t="e">
        <f>COUNTIF('2. Detailed dataset'!#REF!,D250)</f>
        <v>#REF!</v>
      </c>
      <c r="D250" s="17">
        <v>214</v>
      </c>
    </row>
    <row r="251" spans="2:4">
      <c r="B251" s="34" t="e">
        <f>SUM(C$2:C251)/$C$998</f>
        <v>#REF!</v>
      </c>
      <c r="C251" t="e">
        <f>COUNTIF('2. Detailed dataset'!#REF!,D251)</f>
        <v>#REF!</v>
      </c>
      <c r="D251" s="17">
        <v>631</v>
      </c>
    </row>
    <row r="252" spans="2:4">
      <c r="B252" s="34" t="e">
        <f>SUM(C$2:C252)/$C$998</f>
        <v>#REF!</v>
      </c>
      <c r="C252" t="e">
        <f>COUNTIF('2. Detailed dataset'!#REF!,D252)</f>
        <v>#REF!</v>
      </c>
      <c r="D252" s="17">
        <v>830</v>
      </c>
    </row>
    <row r="253" spans="2:4">
      <c r="B253" s="34" t="e">
        <f>SUM(C$2:C253)/$C$998</f>
        <v>#REF!</v>
      </c>
      <c r="C253" t="e">
        <f>COUNTIF('2. Detailed dataset'!#REF!,D253)</f>
        <v>#REF!</v>
      </c>
      <c r="D253" s="17">
        <v>191</v>
      </c>
    </row>
    <row r="254" spans="2:4">
      <c r="B254" s="34" t="e">
        <f>SUM(C$2:C254)/$C$998</f>
        <v>#REF!</v>
      </c>
      <c r="C254" t="e">
        <f>COUNTIF('2. Detailed dataset'!#REF!,D254)</f>
        <v>#REF!</v>
      </c>
      <c r="D254" s="17">
        <v>194</v>
      </c>
    </row>
    <row r="255" spans="2:4">
      <c r="B255" s="34" t="e">
        <f>SUM(C$2:C255)/$C$998</f>
        <v>#REF!</v>
      </c>
      <c r="C255" t="e">
        <f>COUNTIF('2. Detailed dataset'!#REF!,D255)</f>
        <v>#REF!</v>
      </c>
      <c r="D255" s="17">
        <v>461</v>
      </c>
    </row>
    <row r="256" spans="2:4">
      <c r="B256" s="34" t="e">
        <f>SUM(C$2:C256)/$C$998</f>
        <v>#REF!</v>
      </c>
      <c r="C256" t="e">
        <f>COUNTIF('2. Detailed dataset'!#REF!,D256)</f>
        <v>#REF!</v>
      </c>
      <c r="D256" s="17">
        <v>462</v>
      </c>
    </row>
    <row r="257" spans="2:4">
      <c r="B257" s="34" t="e">
        <f>SUM(C$2:C257)/$C$998</f>
        <v>#REF!</v>
      </c>
      <c r="C257" t="e">
        <f>COUNTIF('2. Detailed dataset'!#REF!,D257)</f>
        <v>#REF!</v>
      </c>
      <c r="D257" s="17">
        <v>246</v>
      </c>
    </row>
    <row r="258" spans="2:4">
      <c r="B258" s="34" t="e">
        <f>SUM(C$2:C258)/$C$998</f>
        <v>#REF!</v>
      </c>
      <c r="C258" t="e">
        <f>COUNTIF('2. Detailed dataset'!#REF!,D258)</f>
        <v>#REF!</v>
      </c>
      <c r="D258" s="17">
        <v>779</v>
      </c>
    </row>
    <row r="259" spans="2:4">
      <c r="B259" s="34" t="e">
        <f>SUM(C$2:C259)/$C$998</f>
        <v>#REF!</v>
      </c>
      <c r="C259" t="e">
        <f>COUNTIF('2. Detailed dataset'!#REF!,D259)</f>
        <v>#REF!</v>
      </c>
      <c r="D259" s="19">
        <v>221</v>
      </c>
    </row>
    <row r="260" spans="2:4">
      <c r="B260" s="34" t="e">
        <f>SUM(C$2:C260)/$C$998</f>
        <v>#REF!</v>
      </c>
      <c r="C260" t="e">
        <f>COUNTIF('2. Detailed dataset'!#REF!,D260)</f>
        <v>#REF!</v>
      </c>
      <c r="D260" s="19">
        <v>225</v>
      </c>
    </row>
    <row r="261" spans="2:4">
      <c r="B261" s="34" t="e">
        <f>SUM(C$2:C261)/$C$998</f>
        <v>#REF!</v>
      </c>
      <c r="C261" t="e">
        <f>COUNTIF('2. Detailed dataset'!#REF!,D261)</f>
        <v>#REF!</v>
      </c>
      <c r="D261" s="19">
        <v>465</v>
      </c>
    </row>
    <row r="262" spans="2:4">
      <c r="B262" s="34" t="e">
        <f>SUM(C$2:C262)/$C$998</f>
        <v>#REF!</v>
      </c>
      <c r="C262" t="e">
        <f>COUNTIF('2. Detailed dataset'!#REF!,D262)</f>
        <v>#REF!</v>
      </c>
      <c r="D262" s="17">
        <v>1005</v>
      </c>
    </row>
    <row r="263" spans="2:4">
      <c r="B263" s="34" t="e">
        <f>SUM(C$2:C263)/$C$998</f>
        <v>#REF!</v>
      </c>
      <c r="C263" t="e">
        <f>COUNTIF('2. Detailed dataset'!#REF!,D263)</f>
        <v>#REF!</v>
      </c>
      <c r="D263" s="19">
        <v>763</v>
      </c>
    </row>
    <row r="264" spans="2:4">
      <c r="B264" s="34" t="e">
        <f>SUM(C$2:C264)/$C$998</f>
        <v>#REF!</v>
      </c>
      <c r="C264" t="e">
        <f>COUNTIF('2. Detailed dataset'!#REF!,D264)</f>
        <v>#REF!</v>
      </c>
      <c r="D264" s="19">
        <v>969</v>
      </c>
    </row>
    <row r="265" spans="2:4">
      <c r="B265" s="34" t="e">
        <f>SUM(C$2:C265)/$C$998</f>
        <v>#REF!</v>
      </c>
      <c r="C265" t="e">
        <f>COUNTIF('2. Detailed dataset'!#REF!,D265)</f>
        <v>#REF!</v>
      </c>
      <c r="D265" s="30">
        <v>1039</v>
      </c>
    </row>
    <row r="266" spans="2:4">
      <c r="B266" s="34" t="e">
        <f>SUM(C$2:C266)/$C$998</f>
        <v>#REF!</v>
      </c>
      <c r="C266" t="e">
        <f>COUNTIF('2. Detailed dataset'!#REF!,D266)</f>
        <v>#REF!</v>
      </c>
      <c r="D266" s="19">
        <v>921</v>
      </c>
    </row>
    <row r="267" spans="2:4">
      <c r="B267" s="34" t="e">
        <f>SUM(C$2:C267)/$C$998</f>
        <v>#REF!</v>
      </c>
      <c r="C267" t="e">
        <f>COUNTIF('2. Detailed dataset'!#REF!,D267)</f>
        <v>#REF!</v>
      </c>
      <c r="D267" s="19">
        <v>269</v>
      </c>
    </row>
    <row r="268" spans="2:4">
      <c r="B268" s="34" t="e">
        <f>SUM(C$2:C268)/$C$998</f>
        <v>#REF!</v>
      </c>
      <c r="C268" t="e">
        <f>COUNTIF('2. Detailed dataset'!#REF!,D268)</f>
        <v>#REF!</v>
      </c>
      <c r="D268" s="19">
        <v>469</v>
      </c>
    </row>
    <row r="269" spans="2:4">
      <c r="B269" s="34" t="e">
        <f>SUM(C$2:C269)/$C$998</f>
        <v>#REF!</v>
      </c>
      <c r="C269" t="e">
        <f>COUNTIF('2. Detailed dataset'!#REF!,D269)</f>
        <v>#REF!</v>
      </c>
      <c r="D269" s="19">
        <v>710</v>
      </c>
    </row>
    <row r="270" spans="2:4">
      <c r="B270" s="34" t="e">
        <f>SUM(C$2:C270)/$C$998</f>
        <v>#REF!</v>
      </c>
      <c r="C270" t="e">
        <f>COUNTIF('2. Detailed dataset'!#REF!,D270)</f>
        <v>#REF!</v>
      </c>
      <c r="D270" s="19">
        <v>12</v>
      </c>
    </row>
    <row r="271" spans="2:4">
      <c r="B271" s="34" t="e">
        <f>SUM(C$2:C271)/$C$998</f>
        <v>#REF!</v>
      </c>
      <c r="C271" t="e">
        <f>COUNTIF('2. Detailed dataset'!#REF!,D271)</f>
        <v>#REF!</v>
      </c>
      <c r="D271" s="19">
        <v>381</v>
      </c>
    </row>
    <row r="272" spans="2:4">
      <c r="B272" s="34" t="e">
        <f>SUM(C$2:C272)/$C$998</f>
        <v>#REF!</v>
      </c>
      <c r="C272" t="e">
        <f>COUNTIF('2. Detailed dataset'!#REF!,D272)</f>
        <v>#REF!</v>
      </c>
      <c r="D272" s="19">
        <v>15</v>
      </c>
    </row>
    <row r="273" spans="2:4">
      <c r="B273" s="34" t="e">
        <f>SUM(C$2:C273)/$C$998</f>
        <v>#REF!</v>
      </c>
      <c r="C273" t="e">
        <f>COUNTIF('2. Detailed dataset'!#REF!,D273)</f>
        <v>#REF!</v>
      </c>
      <c r="D273" s="19">
        <v>94</v>
      </c>
    </row>
    <row r="274" spans="2:4">
      <c r="B274" s="34" t="e">
        <f>SUM(C$2:C274)/$C$998</f>
        <v>#REF!</v>
      </c>
      <c r="C274" t="e">
        <f>COUNTIF('2. Detailed dataset'!#REF!,D274)</f>
        <v>#REF!</v>
      </c>
      <c r="D274" s="19">
        <v>385</v>
      </c>
    </row>
    <row r="275" spans="2:4">
      <c r="B275" s="34" t="e">
        <f>SUM(C$2:C275)/$C$998</f>
        <v>#REF!</v>
      </c>
      <c r="C275" t="e">
        <f>COUNTIF('2. Detailed dataset'!#REF!,D275)</f>
        <v>#REF!</v>
      </c>
      <c r="D275" s="19">
        <v>554</v>
      </c>
    </row>
    <row r="276" spans="2:4">
      <c r="B276" s="34" t="e">
        <f>SUM(C$2:C276)/$C$998</f>
        <v>#REF!</v>
      </c>
      <c r="C276" t="e">
        <f>COUNTIF('2. Detailed dataset'!#REF!,D276)</f>
        <v>#REF!</v>
      </c>
      <c r="D276" s="19">
        <v>382</v>
      </c>
    </row>
    <row r="277" spans="2:4">
      <c r="B277" s="34" t="e">
        <f>SUM(C$2:C277)/$C$998</f>
        <v>#REF!</v>
      </c>
      <c r="C277" t="e">
        <f>COUNTIF('2. Detailed dataset'!#REF!,D277)</f>
        <v>#REF!</v>
      </c>
      <c r="D277" s="19">
        <v>664</v>
      </c>
    </row>
    <row r="278" spans="2:4">
      <c r="B278" s="34" t="e">
        <f>SUM(C$2:C278)/$C$998</f>
        <v>#REF!</v>
      </c>
      <c r="C278" t="e">
        <f>COUNTIF('2. Detailed dataset'!#REF!,D278)</f>
        <v>#REF!</v>
      </c>
      <c r="D278" s="19">
        <v>713</v>
      </c>
    </row>
    <row r="279" spans="2:4">
      <c r="B279" s="34" t="e">
        <f>SUM(C$2:C279)/$C$998</f>
        <v>#REF!</v>
      </c>
      <c r="C279" t="e">
        <f>COUNTIF('2. Detailed dataset'!#REF!,D279)</f>
        <v>#REF!</v>
      </c>
      <c r="D279" s="19">
        <v>657</v>
      </c>
    </row>
    <row r="280" spans="2:4">
      <c r="B280" s="34" t="e">
        <f>SUM(C$2:C280)/$C$998</f>
        <v>#REF!</v>
      </c>
      <c r="C280" t="e">
        <f>COUNTIF('2. Detailed dataset'!#REF!,D280)</f>
        <v>#REF!</v>
      </c>
      <c r="D280" s="19">
        <v>19</v>
      </c>
    </row>
    <row r="281" spans="2:4">
      <c r="B281" s="34" t="e">
        <f>SUM(C$2:C281)/$C$998</f>
        <v>#REF!</v>
      </c>
      <c r="C281" t="e">
        <f>COUNTIF('2. Detailed dataset'!#REF!,D281)</f>
        <v>#REF!</v>
      </c>
      <c r="D281" s="19">
        <v>150</v>
      </c>
    </row>
    <row r="282" spans="2:4">
      <c r="B282" s="34" t="e">
        <f>SUM(C$2:C282)/$C$998</f>
        <v>#REF!</v>
      </c>
      <c r="C282" t="e">
        <f>COUNTIF('2. Detailed dataset'!#REF!,D282)</f>
        <v>#REF!</v>
      </c>
      <c r="D282" s="19">
        <v>558</v>
      </c>
    </row>
    <row r="283" spans="2:4">
      <c r="B283" s="34" t="e">
        <f>SUM(C$2:C283)/$C$998</f>
        <v>#REF!</v>
      </c>
      <c r="C283" t="e">
        <f>COUNTIF('2. Detailed dataset'!#REF!,D283)</f>
        <v>#REF!</v>
      </c>
      <c r="D283" s="19">
        <v>750</v>
      </c>
    </row>
    <row r="284" spans="2:4">
      <c r="B284" s="34" t="e">
        <f>SUM(C$2:C284)/$C$998</f>
        <v>#REF!</v>
      </c>
      <c r="C284" t="e">
        <f>COUNTIF('2. Detailed dataset'!#REF!,D284)</f>
        <v>#REF!</v>
      </c>
      <c r="D284" s="19">
        <v>475</v>
      </c>
    </row>
    <row r="285" spans="2:4">
      <c r="B285" s="34" t="e">
        <f>SUM(C$2:C285)/$C$998</f>
        <v>#REF!</v>
      </c>
      <c r="C285" t="e">
        <f>COUNTIF('2. Detailed dataset'!#REF!,D285)</f>
        <v>#REF!</v>
      </c>
      <c r="D285" s="19">
        <v>596</v>
      </c>
    </row>
    <row r="286" spans="2:4">
      <c r="B286" s="34" t="e">
        <f>SUM(C$2:C286)/$C$998</f>
        <v>#REF!</v>
      </c>
      <c r="C286" t="e">
        <f>COUNTIF('2. Detailed dataset'!#REF!,D286)</f>
        <v>#REF!</v>
      </c>
      <c r="D286" s="19">
        <v>620</v>
      </c>
    </row>
    <row r="287" spans="2:4">
      <c r="B287" s="34" t="e">
        <f>SUM(C$2:C287)/$C$998</f>
        <v>#REF!</v>
      </c>
      <c r="C287" t="e">
        <f>COUNTIF('2. Detailed dataset'!#REF!,D287)</f>
        <v>#REF!</v>
      </c>
      <c r="D287" s="19">
        <v>686</v>
      </c>
    </row>
    <row r="288" spans="2:4">
      <c r="B288" s="34" t="e">
        <f>SUM(C$2:C288)/$C$998</f>
        <v>#REF!</v>
      </c>
      <c r="C288" t="e">
        <f>COUNTIF('2. Detailed dataset'!#REF!,D288)</f>
        <v>#REF!</v>
      </c>
      <c r="D288" s="19">
        <v>725</v>
      </c>
    </row>
    <row r="289" spans="2:4">
      <c r="B289" s="34" t="e">
        <f>SUM(C$2:C289)/$C$998</f>
        <v>#REF!</v>
      </c>
      <c r="C289" t="e">
        <f>COUNTIF('2. Detailed dataset'!#REF!,D289)</f>
        <v>#REF!</v>
      </c>
      <c r="D289" s="19">
        <v>545</v>
      </c>
    </row>
    <row r="290" spans="2:4">
      <c r="B290" s="34" t="e">
        <f>SUM(C$2:C290)/$C$998</f>
        <v>#REF!</v>
      </c>
      <c r="C290" t="e">
        <f>COUNTIF('2. Detailed dataset'!#REF!,D290)</f>
        <v>#REF!</v>
      </c>
      <c r="D290" s="19">
        <v>726</v>
      </c>
    </row>
    <row r="291" spans="2:4">
      <c r="B291" s="34" t="e">
        <f>SUM(C$2:C291)/$C$998</f>
        <v>#REF!</v>
      </c>
      <c r="C291" t="e">
        <f>COUNTIF('2. Detailed dataset'!#REF!,D291)</f>
        <v>#REF!</v>
      </c>
      <c r="D291" s="19">
        <v>690</v>
      </c>
    </row>
    <row r="292" spans="2:4">
      <c r="B292" s="34" t="e">
        <f>SUM(C$2:C292)/$C$998</f>
        <v>#REF!</v>
      </c>
      <c r="C292" t="e">
        <f>COUNTIF('2. Detailed dataset'!#REF!,D292)</f>
        <v>#REF!</v>
      </c>
      <c r="D292" s="19">
        <v>754</v>
      </c>
    </row>
    <row r="293" spans="2:4">
      <c r="B293" s="34" t="e">
        <f>SUM(C$2:C293)/$C$998</f>
        <v>#REF!</v>
      </c>
      <c r="C293" t="e">
        <f>COUNTIF('2. Detailed dataset'!#REF!,D293)</f>
        <v>#REF!</v>
      </c>
      <c r="D293" s="25">
        <v>271</v>
      </c>
    </row>
    <row r="294" spans="2:4">
      <c r="B294" s="34" t="e">
        <f>SUM(C$2:C294)/$C$998</f>
        <v>#REF!</v>
      </c>
      <c r="C294" t="e">
        <f>COUNTIF('2. Detailed dataset'!#REF!,D294)</f>
        <v>#REF!</v>
      </c>
      <c r="D294" s="19">
        <v>397</v>
      </c>
    </row>
    <row r="295" spans="2:4">
      <c r="B295" s="34" t="e">
        <f>SUM(C$2:C295)/$C$998</f>
        <v>#REF!</v>
      </c>
      <c r="C295" t="e">
        <f>COUNTIF('2. Detailed dataset'!#REF!,D295)</f>
        <v>#REF!</v>
      </c>
      <c r="D295" s="19">
        <v>152</v>
      </c>
    </row>
    <row r="296" spans="2:4">
      <c r="B296" s="34" t="e">
        <f>SUM(C$2:C296)/$C$998</f>
        <v>#REF!</v>
      </c>
      <c r="C296" t="e">
        <f>COUNTIF('2. Detailed dataset'!#REF!,D296)</f>
        <v>#REF!</v>
      </c>
      <c r="D296" s="19">
        <v>231</v>
      </c>
    </row>
    <row r="297" spans="2:4">
      <c r="B297" s="34" t="e">
        <f>SUM(C$2:C297)/$C$998</f>
        <v>#REF!</v>
      </c>
      <c r="C297" t="e">
        <f>COUNTIF('2. Detailed dataset'!#REF!,D297)</f>
        <v>#REF!</v>
      </c>
      <c r="D297" s="19">
        <v>349</v>
      </c>
    </row>
    <row r="298" spans="2:4">
      <c r="B298" s="34" t="e">
        <f>SUM(C$2:C298)/$C$998</f>
        <v>#REF!</v>
      </c>
      <c r="C298" t="e">
        <f>COUNTIF('2. Detailed dataset'!#REF!,D298)</f>
        <v>#REF!</v>
      </c>
      <c r="D298" s="19">
        <v>484</v>
      </c>
    </row>
    <row r="299" spans="2:4">
      <c r="B299" s="34" t="e">
        <f>SUM(C$2:C299)/$C$998</f>
        <v>#REF!</v>
      </c>
      <c r="C299" t="e">
        <f>COUNTIF('2. Detailed dataset'!#REF!,D299)</f>
        <v>#REF!</v>
      </c>
      <c r="D299" s="19">
        <v>639</v>
      </c>
    </row>
    <row r="300" spans="2:4">
      <c r="B300" s="34" t="e">
        <f>SUM(C$2:C300)/$C$998</f>
        <v>#REF!</v>
      </c>
      <c r="C300" t="e">
        <f>COUNTIF('2. Detailed dataset'!#REF!,D300)</f>
        <v>#REF!</v>
      </c>
      <c r="D300" s="22">
        <v>691</v>
      </c>
    </row>
    <row r="301" spans="2:4">
      <c r="B301" s="34" t="e">
        <f>SUM(C$2:C301)/$C$998</f>
        <v>#REF!</v>
      </c>
      <c r="C301" t="e">
        <f>COUNTIF('2. Detailed dataset'!#REF!,D301)</f>
        <v>#REF!</v>
      </c>
      <c r="D301" s="19">
        <v>692</v>
      </c>
    </row>
    <row r="302" spans="2:4">
      <c r="B302" s="34" t="e">
        <f>SUM(C$2:C302)/$C$998</f>
        <v>#REF!</v>
      </c>
      <c r="C302" t="e">
        <f>COUNTIF('2. Detailed dataset'!#REF!,D302)</f>
        <v>#REF!</v>
      </c>
      <c r="D302" s="19">
        <v>941</v>
      </c>
    </row>
    <row r="303" spans="2:4">
      <c r="B303" s="34" t="e">
        <f>SUM(C$2:C303)/$C$998</f>
        <v>#REF!</v>
      </c>
      <c r="C303" t="e">
        <f>COUNTIF('2. Detailed dataset'!#REF!,D303)</f>
        <v>#REF!</v>
      </c>
      <c r="D303" s="19">
        <v>942</v>
      </c>
    </row>
    <row r="304" spans="2:4">
      <c r="B304" s="34" t="e">
        <f>SUM(C$2:C304)/$C$998</f>
        <v>#REF!</v>
      </c>
      <c r="C304" t="e">
        <f>COUNTIF('2. Detailed dataset'!#REF!,D304)</f>
        <v>#REF!</v>
      </c>
      <c r="D304" s="19">
        <v>722</v>
      </c>
    </row>
    <row r="305" spans="2:4">
      <c r="B305" s="34" t="e">
        <f>SUM(C$2:C305)/$C$998</f>
        <v>#REF!</v>
      </c>
      <c r="C305" t="e">
        <f>COUNTIF('2. Detailed dataset'!#REF!,D305)</f>
        <v>#REF!</v>
      </c>
      <c r="D305" s="19">
        <v>944</v>
      </c>
    </row>
    <row r="306" spans="2:4">
      <c r="B306" s="34" t="e">
        <f>SUM(C$2:C306)/$C$998</f>
        <v>#REF!</v>
      </c>
      <c r="C306" t="e">
        <f>COUNTIF('2. Detailed dataset'!#REF!,D306)</f>
        <v>#REF!</v>
      </c>
      <c r="D306" s="19">
        <v>946</v>
      </c>
    </row>
    <row r="307" spans="2:4">
      <c r="B307" s="34" t="e">
        <f>SUM(C$2:C307)/$C$998</f>
        <v>#REF!</v>
      </c>
      <c r="C307" t="e">
        <f>COUNTIF('2. Detailed dataset'!#REF!,D307)</f>
        <v>#REF!</v>
      </c>
      <c r="D307" s="19">
        <v>473</v>
      </c>
    </row>
    <row r="308" spans="2:4">
      <c r="B308" s="34" t="e">
        <f>SUM(C$2:C308)/$C$998</f>
        <v>#REF!</v>
      </c>
      <c r="C308" t="e">
        <f>COUNTIF('2. Detailed dataset'!#REF!,D308)</f>
        <v>#REF!</v>
      </c>
      <c r="D308" s="19">
        <v>91</v>
      </c>
    </row>
    <row r="309" spans="2:4">
      <c r="B309" s="34" t="e">
        <f>SUM(C$2:C309)/$C$998</f>
        <v>#REF!</v>
      </c>
      <c r="C309" t="e">
        <f>COUNTIF('2. Detailed dataset'!#REF!,D309)</f>
        <v>#REF!</v>
      </c>
      <c r="D309" s="23">
        <v>488</v>
      </c>
    </row>
    <row r="310" spans="2:4">
      <c r="B310" s="34" t="e">
        <f>SUM(C$2:C310)/$C$998</f>
        <v>#REF!</v>
      </c>
      <c r="C310" t="e">
        <f>COUNTIF('2. Detailed dataset'!#REF!,D310)</f>
        <v>#REF!</v>
      </c>
      <c r="D310" s="19">
        <v>647</v>
      </c>
    </row>
    <row r="311" spans="2:4">
      <c r="B311" s="34" t="e">
        <f>SUM(C$2:C311)/$C$998</f>
        <v>#REF!</v>
      </c>
      <c r="C311" t="e">
        <f>COUNTIF('2. Detailed dataset'!#REF!,D311)</f>
        <v>#REF!</v>
      </c>
      <c r="D311" s="23">
        <v>45</v>
      </c>
    </row>
    <row r="312" spans="2:4">
      <c r="B312" s="34" t="e">
        <f>SUM(C$2:C312)/$C$998</f>
        <v>#REF!</v>
      </c>
      <c r="C312" t="e">
        <f>COUNTIF('2. Detailed dataset'!#REF!,D312)</f>
        <v>#REF!</v>
      </c>
      <c r="D312" s="17">
        <v>762</v>
      </c>
    </row>
    <row r="313" spans="2:4">
      <c r="B313" s="34" t="e">
        <f>SUM(C$2:C313)/$C$998</f>
        <v>#REF!</v>
      </c>
      <c r="C313" t="e">
        <f>COUNTIF('2. Detailed dataset'!#REF!,D313)</f>
        <v>#REF!</v>
      </c>
      <c r="D313" s="17">
        <v>520</v>
      </c>
    </row>
    <row r="314" spans="2:4">
      <c r="B314" s="34" t="e">
        <f>SUM(C$2:C314)/$C$998</f>
        <v>#REF!</v>
      </c>
      <c r="C314" t="e">
        <f>COUNTIF('2. Detailed dataset'!#REF!,D314)</f>
        <v>#REF!</v>
      </c>
      <c r="D314" s="17">
        <v>652</v>
      </c>
    </row>
    <row r="315" spans="2:4">
      <c r="B315" s="34" t="e">
        <f>SUM(C$2:C315)/$C$998</f>
        <v>#REF!</v>
      </c>
      <c r="C315" t="e">
        <f>COUNTIF('2. Detailed dataset'!#REF!,D315)</f>
        <v>#REF!</v>
      </c>
      <c r="D315" s="17">
        <v>728</v>
      </c>
    </row>
    <row r="316" spans="2:4">
      <c r="B316" s="34" t="e">
        <f>SUM(C$2:C316)/$C$998</f>
        <v>#REF!</v>
      </c>
      <c r="C316" t="e">
        <f>COUNTIF('2. Detailed dataset'!#REF!,D316)</f>
        <v>#REF!</v>
      </c>
      <c r="D316" s="17">
        <v>735</v>
      </c>
    </row>
    <row r="317" spans="2:4">
      <c r="B317" s="34" t="e">
        <f>SUM(C$2:C317)/$C$998</f>
        <v>#REF!</v>
      </c>
      <c r="C317" t="e">
        <f>COUNTIF('2. Detailed dataset'!#REF!,D317)</f>
        <v>#REF!</v>
      </c>
      <c r="D317" s="17">
        <v>353</v>
      </c>
    </row>
    <row r="318" spans="2:4">
      <c r="B318" s="34" t="e">
        <f>SUM(C$2:C318)/$C$998</f>
        <v>#REF!</v>
      </c>
      <c r="C318" t="e">
        <f>COUNTIF('2. Detailed dataset'!#REF!,D318)</f>
        <v>#REF!</v>
      </c>
      <c r="D318" s="17">
        <v>139</v>
      </c>
    </row>
    <row r="319" spans="2:4">
      <c r="B319" s="34" t="e">
        <f>SUM(C$2:C319)/$C$998</f>
        <v>#REF!</v>
      </c>
      <c r="C319" t="e">
        <f>COUNTIF('2. Detailed dataset'!#REF!,D319)</f>
        <v>#REF!</v>
      </c>
      <c r="D319" s="17">
        <v>307</v>
      </c>
    </row>
    <row r="320" spans="2:4">
      <c r="B320" s="34" t="e">
        <f>SUM(C$2:C320)/$C$998</f>
        <v>#REF!</v>
      </c>
      <c r="C320" t="e">
        <f>COUNTIF('2. Detailed dataset'!#REF!,D320)</f>
        <v>#REF!</v>
      </c>
      <c r="D320" s="17">
        <v>305</v>
      </c>
    </row>
    <row r="321" spans="2:4">
      <c r="B321" s="34" t="e">
        <f>SUM(C$2:C321)/$C$998</f>
        <v>#REF!</v>
      </c>
      <c r="C321" t="e">
        <f>COUNTIF('2. Detailed dataset'!#REF!,D321)</f>
        <v>#REF!</v>
      </c>
      <c r="D321" s="17">
        <v>401</v>
      </c>
    </row>
    <row r="322" spans="2:4">
      <c r="B322" s="34" t="e">
        <f>SUM(C$2:C322)/$C$998</f>
        <v>#REF!</v>
      </c>
      <c r="C322" t="e">
        <f>COUNTIF('2. Detailed dataset'!#REF!,D322)</f>
        <v>#REF!</v>
      </c>
      <c r="D322" s="17">
        <v>918</v>
      </c>
    </row>
    <row r="323" spans="2:4">
      <c r="B323" s="34" t="e">
        <f>SUM(C$2:C323)/$C$998</f>
        <v>#REF!</v>
      </c>
      <c r="C323" t="e">
        <f>COUNTIF('2. Detailed dataset'!#REF!,D323)</f>
        <v>#REF!</v>
      </c>
      <c r="D323" s="17">
        <v>930</v>
      </c>
    </row>
    <row r="324" spans="2:4">
      <c r="B324" s="34" t="e">
        <f>SUM(C$2:C324)/$C$998</f>
        <v>#REF!</v>
      </c>
      <c r="C324" t="e">
        <f>COUNTIF('2. Detailed dataset'!#REF!,D324)</f>
        <v>#REF!</v>
      </c>
      <c r="D324" s="17">
        <v>1017</v>
      </c>
    </row>
    <row r="325" spans="2:4">
      <c r="B325" s="34" t="e">
        <f>SUM(C$2:C325)/$C$998</f>
        <v>#REF!</v>
      </c>
      <c r="C325" t="e">
        <f>COUNTIF('2. Detailed dataset'!#REF!,D325)</f>
        <v>#REF!</v>
      </c>
      <c r="D325" s="17">
        <v>203</v>
      </c>
    </row>
    <row r="326" spans="2:4">
      <c r="B326" s="34" t="e">
        <f>SUM(C$2:C326)/$C$998</f>
        <v>#REF!</v>
      </c>
      <c r="C326" t="e">
        <f>COUNTIF('2. Detailed dataset'!#REF!,D326)</f>
        <v>#REF!</v>
      </c>
      <c r="D326" s="17">
        <v>283</v>
      </c>
    </row>
    <row r="327" spans="2:4">
      <c r="B327" s="34" t="e">
        <f>SUM(C$2:C327)/$C$998</f>
        <v>#REF!</v>
      </c>
      <c r="C327" t="e">
        <f>COUNTIF('2. Detailed dataset'!#REF!,D327)</f>
        <v>#REF!</v>
      </c>
      <c r="D327" s="17">
        <v>603</v>
      </c>
    </row>
    <row r="328" spans="2:4">
      <c r="B328" s="34" t="e">
        <f>SUM(C$2:C328)/$C$998</f>
        <v>#REF!</v>
      </c>
      <c r="C328" t="e">
        <f>COUNTIF('2. Detailed dataset'!#REF!,D328)</f>
        <v>#REF!</v>
      </c>
      <c r="D328" s="17">
        <v>601</v>
      </c>
    </row>
    <row r="329" spans="2:4">
      <c r="B329" s="34" t="e">
        <f>SUM(C$2:C329)/$C$998</f>
        <v>#REF!</v>
      </c>
      <c r="C329" t="e">
        <f>COUNTIF('2. Detailed dataset'!#REF!,D329)</f>
        <v>#REF!</v>
      </c>
      <c r="D329" s="17">
        <v>295</v>
      </c>
    </row>
    <row r="330" spans="2:4">
      <c r="B330" s="34" t="e">
        <f>SUM(C$2:C330)/$C$998</f>
        <v>#REF!</v>
      </c>
      <c r="C330" t="e">
        <f>COUNTIF('2. Detailed dataset'!#REF!,D330)</f>
        <v>#REF!</v>
      </c>
      <c r="D330" s="17">
        <v>297</v>
      </c>
    </row>
    <row r="331" spans="2:4">
      <c r="B331" s="34" t="e">
        <f>SUM(C$2:C331)/$C$998</f>
        <v>#REF!</v>
      </c>
      <c r="C331" t="e">
        <f>COUNTIF('2. Detailed dataset'!#REF!,D331)</f>
        <v>#REF!</v>
      </c>
      <c r="D331" s="17">
        <v>743</v>
      </c>
    </row>
    <row r="332" spans="2:4">
      <c r="B332" s="34" t="e">
        <f>SUM(C$2:C332)/$C$998</f>
        <v>#REF!</v>
      </c>
      <c r="C332" t="e">
        <f>COUNTIF('2. Detailed dataset'!#REF!,D332)</f>
        <v>#REF!</v>
      </c>
      <c r="D332" s="17">
        <v>301</v>
      </c>
    </row>
    <row r="333" spans="2:4">
      <c r="B333" s="34" t="e">
        <f>SUM(C$2:C333)/$C$998</f>
        <v>#REF!</v>
      </c>
      <c r="C333" t="e">
        <f>COUNTIF('2. Detailed dataset'!#REF!,D333)</f>
        <v>#REF!</v>
      </c>
      <c r="D333" s="17">
        <v>615</v>
      </c>
    </row>
    <row r="334" spans="2:4">
      <c r="B334" s="34" t="e">
        <f>SUM(C$2:C334)/$C$998</f>
        <v>#REF!</v>
      </c>
      <c r="C334" t="e">
        <f>COUNTIF('2. Detailed dataset'!#REF!,D334)</f>
        <v>#REF!</v>
      </c>
      <c r="D334" s="24">
        <v>781</v>
      </c>
    </row>
    <row r="335" spans="2:4">
      <c r="B335" s="34" t="e">
        <f>SUM(C$2:C335)/$C$998</f>
        <v>#REF!</v>
      </c>
      <c r="C335" t="e">
        <f>COUNTIF('2. Detailed dataset'!#REF!,D335)</f>
        <v>#REF!</v>
      </c>
      <c r="D335" s="17">
        <v>80</v>
      </c>
    </row>
    <row r="336" spans="2:4">
      <c r="B336" s="34" t="e">
        <f>SUM(C$2:C336)/$C$998</f>
        <v>#REF!</v>
      </c>
      <c r="C336" t="e">
        <f>COUNTIF('2. Detailed dataset'!#REF!,D336)</f>
        <v>#REF!</v>
      </c>
      <c r="D336" s="17">
        <v>83</v>
      </c>
    </row>
    <row r="337" spans="2:4">
      <c r="B337" s="34" t="e">
        <f>SUM(C$2:C337)/$C$998</f>
        <v>#REF!</v>
      </c>
      <c r="C337" t="e">
        <f>COUNTIF('2. Detailed dataset'!#REF!,D337)</f>
        <v>#REF!</v>
      </c>
      <c r="D337" s="17">
        <v>90</v>
      </c>
    </row>
    <row r="338" spans="2:4">
      <c r="B338" s="34" t="e">
        <f>SUM(C$2:C338)/$C$998</f>
        <v>#REF!</v>
      </c>
      <c r="C338" t="e">
        <f>COUNTIF('2. Detailed dataset'!#REF!,D338)</f>
        <v>#REF!</v>
      </c>
      <c r="D338" s="17">
        <v>386</v>
      </c>
    </row>
    <row r="339" spans="2:4">
      <c r="B339" s="34" t="e">
        <f>SUM(C$2:C339)/$C$998</f>
        <v>#REF!</v>
      </c>
      <c r="C339" t="e">
        <f>COUNTIF('2. Detailed dataset'!#REF!,D339)</f>
        <v>#REF!</v>
      </c>
      <c r="D339" s="17">
        <v>141</v>
      </c>
    </row>
    <row r="340" spans="2:4">
      <c r="B340" s="34" t="e">
        <f>SUM(C$2:C340)/$C$998</f>
        <v>#REF!</v>
      </c>
      <c r="C340" t="e">
        <f>COUNTIF('2. Detailed dataset'!#REF!,D340)</f>
        <v>#REF!</v>
      </c>
      <c r="D340" s="17">
        <v>800</v>
      </c>
    </row>
    <row r="341" spans="2:4">
      <c r="B341" s="34" t="e">
        <f>SUM(C$2:C341)/$C$998</f>
        <v>#REF!</v>
      </c>
      <c r="C341" t="e">
        <f>COUNTIF('2. Detailed dataset'!#REF!,D341)</f>
        <v>#REF!</v>
      </c>
      <c r="D341" s="17">
        <v>407</v>
      </c>
    </row>
    <row r="342" spans="2:4">
      <c r="B342" s="34" t="e">
        <f>SUM(C$2:C342)/$C$998</f>
        <v>#REF!</v>
      </c>
      <c r="C342" t="e">
        <f>COUNTIF('2. Detailed dataset'!#REF!,D342)</f>
        <v>#REF!</v>
      </c>
      <c r="D342" s="17">
        <v>801</v>
      </c>
    </row>
    <row r="343" spans="2:4">
      <c r="B343" s="34" t="e">
        <f>SUM(C$2:C343)/$C$998</f>
        <v>#REF!</v>
      </c>
      <c r="C343" t="e">
        <f>COUNTIF('2. Detailed dataset'!#REF!,D343)</f>
        <v>#REF!</v>
      </c>
      <c r="D343" s="17">
        <v>106</v>
      </c>
    </row>
    <row r="344" spans="2:4">
      <c r="B344" s="34" t="e">
        <f>SUM(C$2:C344)/$C$998</f>
        <v>#REF!</v>
      </c>
      <c r="C344" t="e">
        <f>COUNTIF('2. Detailed dataset'!#REF!,D344)</f>
        <v>#REF!</v>
      </c>
      <c r="D344" s="19">
        <v>273</v>
      </c>
    </row>
    <row r="345" spans="2:4">
      <c r="B345" s="34" t="e">
        <f>SUM(C$2:C345)/$C$998</f>
        <v>#REF!</v>
      </c>
      <c r="C345" t="e">
        <f>COUNTIF('2. Detailed dataset'!#REF!,D345)</f>
        <v>#REF!</v>
      </c>
      <c r="D345" s="17">
        <v>95</v>
      </c>
    </row>
    <row r="346" spans="2:4">
      <c r="B346" s="34" t="e">
        <f>SUM(C$2:C346)/$C$998</f>
        <v>#REF!</v>
      </c>
      <c r="C346" t="e">
        <f>COUNTIF('2. Detailed dataset'!#REF!,D346)</f>
        <v>#REF!</v>
      </c>
      <c r="D346" s="17">
        <v>798</v>
      </c>
    </row>
    <row r="347" spans="2:4">
      <c r="B347" s="34" t="e">
        <f>SUM(C$2:C347)/$C$998</f>
        <v>#REF!</v>
      </c>
      <c r="C347" t="e">
        <f>COUNTIF('2. Detailed dataset'!#REF!,D347)</f>
        <v>#REF!</v>
      </c>
      <c r="D347" s="17">
        <v>130</v>
      </c>
    </row>
    <row r="348" spans="2:4">
      <c r="B348" s="34" t="e">
        <f>SUM(C$2:C348)/$C$998</f>
        <v>#REF!</v>
      </c>
      <c r="C348" t="e">
        <f>COUNTIF('2. Detailed dataset'!#REF!,D348)</f>
        <v>#REF!</v>
      </c>
      <c r="D348" s="17">
        <v>133</v>
      </c>
    </row>
    <row r="349" spans="2:4">
      <c r="B349" s="34" t="e">
        <f>SUM(C$2:C349)/$C$998</f>
        <v>#REF!</v>
      </c>
      <c r="C349" t="e">
        <f>COUNTIF('2. Detailed dataset'!#REF!,D349)</f>
        <v>#REF!</v>
      </c>
      <c r="D349" s="17">
        <v>509</v>
      </c>
    </row>
    <row r="350" spans="2:4">
      <c r="B350" s="34" t="e">
        <f>SUM(C$2:C350)/$C$998</f>
        <v>#REF!</v>
      </c>
      <c r="C350" t="e">
        <f>COUNTIF('2. Detailed dataset'!#REF!,D350)</f>
        <v>#REF!</v>
      </c>
      <c r="D350" s="17">
        <v>786</v>
      </c>
    </row>
    <row r="351" spans="2:4">
      <c r="B351" s="34" t="e">
        <f>SUM(C$2:C351)/$C$998</f>
        <v>#REF!</v>
      </c>
      <c r="C351" t="e">
        <f>COUNTIF('2. Detailed dataset'!#REF!,D351)</f>
        <v>#REF!</v>
      </c>
      <c r="D351" s="17">
        <v>408</v>
      </c>
    </row>
    <row r="352" spans="2:4">
      <c r="B352" s="34" t="e">
        <f>SUM(C$2:C352)/$C$998</f>
        <v>#REF!</v>
      </c>
      <c r="C352" t="e">
        <f>COUNTIF('2. Detailed dataset'!#REF!,D352)</f>
        <v>#REF!</v>
      </c>
      <c r="D352" s="17">
        <v>115</v>
      </c>
    </row>
    <row r="353" spans="2:4">
      <c r="B353" s="34" t="e">
        <f>SUM(C$2:C353)/$C$998</f>
        <v>#REF!</v>
      </c>
      <c r="C353" t="e">
        <f>COUNTIF('2. Detailed dataset'!#REF!,D353)</f>
        <v>#REF!</v>
      </c>
      <c r="D353" s="17">
        <v>807</v>
      </c>
    </row>
    <row r="354" spans="2:4">
      <c r="B354" s="34" t="e">
        <f>SUM(C$2:C354)/$C$998</f>
        <v>#REF!</v>
      </c>
      <c r="C354" t="e">
        <f>COUNTIF('2. Detailed dataset'!#REF!,D354)</f>
        <v>#REF!</v>
      </c>
      <c r="D354" s="17">
        <v>437</v>
      </c>
    </row>
    <row r="355" spans="2:4">
      <c r="B355" s="34" t="e">
        <f>SUM(C$2:C355)/$C$998</f>
        <v>#REF!</v>
      </c>
      <c r="C355" t="e">
        <f>COUNTIF('2. Detailed dataset'!#REF!,D355)</f>
        <v>#REF!</v>
      </c>
      <c r="D355" s="17">
        <v>70</v>
      </c>
    </row>
    <row r="356" spans="2:4">
      <c r="B356" s="34" t="e">
        <f>SUM(C$2:C356)/$C$998</f>
        <v>#REF!</v>
      </c>
      <c r="C356" t="e">
        <f>COUNTIF('2. Detailed dataset'!#REF!,D356)</f>
        <v>#REF!</v>
      </c>
      <c r="D356" s="17">
        <v>67</v>
      </c>
    </row>
    <row r="357" spans="2:4">
      <c r="B357" s="34" t="e">
        <f>SUM(C$2:C357)/$C$998</f>
        <v>#REF!</v>
      </c>
      <c r="C357" t="e">
        <f>COUNTIF('2. Detailed dataset'!#REF!,D357)</f>
        <v>#REF!</v>
      </c>
      <c r="D357" s="17">
        <v>66</v>
      </c>
    </row>
    <row r="358" spans="2:4">
      <c r="B358" s="34" t="e">
        <f>SUM(C$2:C358)/$C$998</f>
        <v>#REF!</v>
      </c>
      <c r="C358" t="e">
        <f>COUNTIF('2. Detailed dataset'!#REF!,D358)</f>
        <v>#REF!</v>
      </c>
      <c r="D358" s="17">
        <v>383</v>
      </c>
    </row>
    <row r="359" spans="2:4">
      <c r="B359" s="34" t="e">
        <f>SUM(C$2:C359)/$C$998</f>
        <v>#REF!</v>
      </c>
      <c r="C359" t="e">
        <f>COUNTIF('2. Detailed dataset'!#REF!,D359)</f>
        <v>#REF!</v>
      </c>
      <c r="D359" s="17">
        <v>977</v>
      </c>
    </row>
    <row r="360" spans="2:4">
      <c r="B360" s="34" t="e">
        <f>SUM(C$2:C360)/$C$998</f>
        <v>#REF!</v>
      </c>
      <c r="C360" t="e">
        <f>COUNTIF('2. Detailed dataset'!#REF!,D360)</f>
        <v>#REF!</v>
      </c>
      <c r="D360" s="17">
        <v>978</v>
      </c>
    </row>
    <row r="361" spans="2:4">
      <c r="B361" s="34" t="e">
        <f>SUM(C$2:C361)/$C$998</f>
        <v>#REF!</v>
      </c>
      <c r="C361" t="e">
        <f>COUNTIF('2. Detailed dataset'!#REF!,D361)</f>
        <v>#REF!</v>
      </c>
      <c r="D361" s="17">
        <v>883</v>
      </c>
    </row>
    <row r="362" spans="2:4">
      <c r="B362" s="34" t="e">
        <f>SUM(C$2:C362)/$C$998</f>
        <v>#REF!</v>
      </c>
      <c r="C362" t="e">
        <f>COUNTIF('2. Detailed dataset'!#REF!,D362)</f>
        <v>#REF!</v>
      </c>
      <c r="D362" s="17">
        <v>959</v>
      </c>
    </row>
    <row r="363" spans="2:4">
      <c r="B363" s="34" t="e">
        <f>SUM(C$2:C363)/$C$998</f>
        <v>#REF!</v>
      </c>
      <c r="C363" t="e">
        <f>COUNTIF('2. Detailed dataset'!#REF!,D363)</f>
        <v>#REF!</v>
      </c>
      <c r="D363" s="17">
        <v>507</v>
      </c>
    </row>
    <row r="364" spans="2:4">
      <c r="B364" s="34" t="e">
        <f>SUM(C$2:C364)/$C$998</f>
        <v>#REF!</v>
      </c>
      <c r="C364" t="e">
        <f>COUNTIF('2. Detailed dataset'!#REF!,D364)</f>
        <v>#REF!</v>
      </c>
      <c r="D364" s="17">
        <v>590</v>
      </c>
    </row>
    <row r="365" spans="2:4">
      <c r="B365" s="34" t="e">
        <f>SUM(C$2:C365)/$C$998</f>
        <v>#REF!</v>
      </c>
      <c r="C365" t="e">
        <f>COUNTIF('2. Detailed dataset'!#REF!,D365)</f>
        <v>#REF!</v>
      </c>
      <c r="D365" s="17">
        <v>619</v>
      </c>
    </row>
    <row r="366" spans="2:4">
      <c r="B366" s="34" t="e">
        <f>SUM(C$2:C366)/$C$998</f>
        <v>#REF!</v>
      </c>
      <c r="C366" t="e">
        <f>COUNTIF('2. Detailed dataset'!#REF!,D366)</f>
        <v>#REF!</v>
      </c>
      <c r="D366" s="17">
        <v>913</v>
      </c>
    </row>
    <row r="367" spans="2:4">
      <c r="B367" s="34" t="e">
        <f>SUM(C$2:C367)/$C$998</f>
        <v>#REF!</v>
      </c>
      <c r="C367" t="e">
        <f>COUNTIF('2. Detailed dataset'!#REF!,D367)</f>
        <v>#REF!</v>
      </c>
      <c r="D367" s="17">
        <v>623</v>
      </c>
    </row>
    <row r="368" spans="2:4">
      <c r="B368" s="34" t="e">
        <f>SUM(C$2:C368)/$C$998</f>
        <v>#REF!</v>
      </c>
      <c r="C368" t="e">
        <f>COUNTIF('2. Detailed dataset'!#REF!,D368)</f>
        <v>#REF!</v>
      </c>
      <c r="D368" s="17">
        <v>765</v>
      </c>
    </row>
    <row r="369" spans="2:4">
      <c r="B369" s="34" t="e">
        <f>SUM(C$2:C369)/$C$998</f>
        <v>#REF!</v>
      </c>
      <c r="C369" t="e">
        <f>COUNTIF('2. Detailed dataset'!#REF!,D369)</f>
        <v>#REF!</v>
      </c>
      <c r="D369" s="17">
        <v>649</v>
      </c>
    </row>
    <row r="370" spans="2:4">
      <c r="B370" s="34" t="e">
        <f>SUM(C$2:C370)/$C$998</f>
        <v>#REF!</v>
      </c>
      <c r="C370" t="e">
        <f>COUNTIF('2. Detailed dataset'!#REF!,D370)</f>
        <v>#REF!</v>
      </c>
      <c r="D370" s="17">
        <v>893</v>
      </c>
    </row>
    <row r="371" spans="2:4">
      <c r="B371" s="34" t="e">
        <f>SUM(C$2:C371)/$C$998</f>
        <v>#REF!</v>
      </c>
      <c r="C371" t="e">
        <f>COUNTIF('2. Detailed dataset'!#REF!,D371)</f>
        <v>#REF!</v>
      </c>
      <c r="D371" s="17">
        <v>721</v>
      </c>
    </row>
    <row r="372" spans="2:4">
      <c r="B372" s="34" t="e">
        <f>SUM(C$2:C372)/$C$998</f>
        <v>#REF!</v>
      </c>
      <c r="C372" t="e">
        <f>COUNTIF('2. Detailed dataset'!#REF!,D372)</f>
        <v>#REF!</v>
      </c>
      <c r="D372" s="17">
        <v>706</v>
      </c>
    </row>
    <row r="373" spans="2:4">
      <c r="B373" s="34" t="e">
        <f>SUM(C$2:C373)/$C$998</f>
        <v>#REF!</v>
      </c>
      <c r="C373" t="e">
        <f>COUNTIF('2. Detailed dataset'!#REF!,D373)</f>
        <v>#REF!</v>
      </c>
      <c r="D373" s="17">
        <v>989</v>
      </c>
    </row>
    <row r="374" spans="2:4">
      <c r="B374" s="34" t="e">
        <f>SUM(C$2:C374)/$C$998</f>
        <v>#REF!</v>
      </c>
      <c r="C374" t="e">
        <f>COUNTIF('2. Detailed dataset'!#REF!,D374)</f>
        <v>#REF!</v>
      </c>
      <c r="D374" s="17">
        <v>259</v>
      </c>
    </row>
    <row r="375" spans="2:4">
      <c r="B375" s="34" t="e">
        <f>SUM(C$2:C375)/$C$998</f>
        <v>#REF!</v>
      </c>
      <c r="C375" t="e">
        <f>COUNTIF('2. Detailed dataset'!#REF!,D375)</f>
        <v>#REF!</v>
      </c>
      <c r="D375" s="17">
        <v>260</v>
      </c>
    </row>
    <row r="376" spans="2:4">
      <c r="B376" s="34" t="e">
        <f>SUM(C$2:C376)/$C$998</f>
        <v>#REF!</v>
      </c>
      <c r="C376" t="e">
        <f>COUNTIF('2. Detailed dataset'!#REF!,D376)</f>
        <v>#REF!</v>
      </c>
      <c r="D376" s="17">
        <v>411</v>
      </c>
    </row>
    <row r="377" spans="2:4">
      <c r="B377" s="34" t="e">
        <f>SUM(C$2:C377)/$C$998</f>
        <v>#REF!</v>
      </c>
      <c r="C377" t="e">
        <f>COUNTIF('2. Detailed dataset'!#REF!,D377)</f>
        <v>#REF!</v>
      </c>
      <c r="D377" s="17">
        <v>258</v>
      </c>
    </row>
    <row r="378" spans="2:4">
      <c r="B378" s="34" t="e">
        <f>SUM(C$2:C378)/$C$998</f>
        <v>#REF!</v>
      </c>
      <c r="C378" t="e">
        <f>COUNTIF('2. Detailed dataset'!#REF!,D378)</f>
        <v>#REF!</v>
      </c>
      <c r="D378" s="17">
        <v>991</v>
      </c>
    </row>
    <row r="379" spans="2:4">
      <c r="B379" s="34" t="e">
        <f>SUM(C$2:C379)/$C$998</f>
        <v>#REF!</v>
      </c>
      <c r="C379" t="e">
        <f>COUNTIF('2. Detailed dataset'!#REF!,D379)</f>
        <v>#REF!</v>
      </c>
      <c r="D379" s="17">
        <v>979</v>
      </c>
    </row>
    <row r="380" spans="2:4">
      <c r="B380" s="34" t="e">
        <f>SUM(C$2:C380)/$C$998</f>
        <v>#REF!</v>
      </c>
      <c r="C380" t="e">
        <f>COUNTIF('2. Detailed dataset'!#REF!,D380)</f>
        <v>#REF!</v>
      </c>
      <c r="D380" s="17">
        <v>990</v>
      </c>
    </row>
    <row r="381" spans="2:4">
      <c r="B381" s="34" t="e">
        <f>SUM(C$2:C381)/$C$998</f>
        <v>#REF!</v>
      </c>
      <c r="C381" t="e">
        <f>COUNTIF('2. Detailed dataset'!#REF!,D381)</f>
        <v>#REF!</v>
      </c>
      <c r="D381" s="17">
        <v>250</v>
      </c>
    </row>
    <row r="382" spans="2:4">
      <c r="B382" s="34" t="e">
        <f>SUM(C$2:C382)/$C$998</f>
        <v>#REF!</v>
      </c>
      <c r="C382" t="e">
        <f>COUNTIF('2. Detailed dataset'!#REF!,D382)</f>
        <v>#REF!</v>
      </c>
      <c r="D382" s="17">
        <v>412</v>
      </c>
    </row>
    <row r="383" spans="2:4">
      <c r="B383" s="34" t="e">
        <f>SUM(C$2:C383)/$C$998</f>
        <v>#REF!</v>
      </c>
      <c r="C383" t="e">
        <f>COUNTIF('2. Detailed dataset'!#REF!,D383)</f>
        <v>#REF!</v>
      </c>
      <c r="D383" s="17">
        <v>456</v>
      </c>
    </row>
    <row r="384" spans="2:4">
      <c r="B384" s="34" t="e">
        <f>SUM(C$2:C384)/$C$998</f>
        <v>#REF!</v>
      </c>
      <c r="C384" t="e">
        <f>COUNTIF('2. Detailed dataset'!#REF!,D384)</f>
        <v>#REF!</v>
      </c>
      <c r="D384" s="17">
        <v>817</v>
      </c>
    </row>
    <row r="385" spans="2:4">
      <c r="B385" s="34" t="e">
        <f>SUM(C$2:C385)/$C$998</f>
        <v>#REF!</v>
      </c>
      <c r="C385" t="e">
        <f>COUNTIF('2. Detailed dataset'!#REF!,D385)</f>
        <v>#REF!</v>
      </c>
      <c r="D385" s="17">
        <v>815</v>
      </c>
    </row>
    <row r="386" spans="2:4">
      <c r="B386" s="34" t="e">
        <f>SUM(C$2:C386)/$C$998</f>
        <v>#REF!</v>
      </c>
      <c r="C386" t="e">
        <f>COUNTIF('2. Detailed dataset'!#REF!,D386)</f>
        <v>#REF!</v>
      </c>
      <c r="D386" s="17">
        <v>472</v>
      </c>
    </row>
    <row r="387" spans="2:4">
      <c r="B387" s="34" t="e">
        <f>SUM(C$2:C387)/$C$998</f>
        <v>#REF!</v>
      </c>
      <c r="C387" t="e">
        <f>COUNTIF('2. Detailed dataset'!#REF!,D387)</f>
        <v>#REF!</v>
      </c>
      <c r="D387" s="17">
        <v>814</v>
      </c>
    </row>
    <row r="388" spans="2:4">
      <c r="B388" s="34" t="e">
        <f>SUM(C$2:C388)/$C$998</f>
        <v>#REF!</v>
      </c>
      <c r="C388" t="e">
        <f>COUNTIF('2. Detailed dataset'!#REF!,D388)</f>
        <v>#REF!</v>
      </c>
      <c r="D388" s="17">
        <v>929</v>
      </c>
    </row>
    <row r="389" spans="2:4">
      <c r="B389" s="34" t="e">
        <f>SUM(C$2:C389)/$C$998</f>
        <v>#REF!</v>
      </c>
      <c r="C389" t="e">
        <f>COUNTIF('2. Detailed dataset'!#REF!,D389)</f>
        <v>#REF!</v>
      </c>
      <c r="D389" s="17">
        <v>155</v>
      </c>
    </row>
    <row r="390" spans="2:4">
      <c r="B390" s="34" t="e">
        <f>SUM(C$2:C390)/$C$998</f>
        <v>#REF!</v>
      </c>
      <c r="C390" t="e">
        <f>COUNTIF('2. Detailed dataset'!#REF!,D390)</f>
        <v>#REF!</v>
      </c>
      <c r="D390" s="17">
        <v>161</v>
      </c>
    </row>
    <row r="391" spans="2:4">
      <c r="B391" s="34" t="e">
        <f>SUM(C$2:C391)/$C$998</f>
        <v>#REF!</v>
      </c>
      <c r="C391" t="e">
        <f>COUNTIF('2. Detailed dataset'!#REF!,D391)</f>
        <v>#REF!</v>
      </c>
      <c r="D391" s="17">
        <v>153</v>
      </c>
    </row>
    <row r="392" spans="2:4">
      <c r="B392" s="34" t="e">
        <f>SUM(C$2:C392)/$C$998</f>
        <v>#REF!</v>
      </c>
      <c r="C392" t="e">
        <f>COUNTIF('2. Detailed dataset'!#REF!,D392)</f>
        <v>#REF!</v>
      </c>
      <c r="D392" s="17">
        <v>154</v>
      </c>
    </row>
    <row r="393" spans="2:4">
      <c r="B393" s="34" t="e">
        <f>SUM(C$2:C393)/$C$998</f>
        <v>#REF!</v>
      </c>
      <c r="C393" t="e">
        <f>COUNTIF('2. Detailed dataset'!#REF!,D393)</f>
        <v>#REF!</v>
      </c>
      <c r="D393" s="17">
        <v>158</v>
      </c>
    </row>
    <row r="394" spans="2:4">
      <c r="B394" s="34" t="e">
        <f>SUM(C$2:C394)/$C$998</f>
        <v>#REF!</v>
      </c>
      <c r="C394" t="e">
        <f>COUNTIF('2. Detailed dataset'!#REF!,D394)</f>
        <v>#REF!</v>
      </c>
      <c r="D394" s="17">
        <v>159</v>
      </c>
    </row>
    <row r="395" spans="2:4">
      <c r="B395" s="34" t="e">
        <f>SUM(C$2:C395)/$C$998</f>
        <v>#REF!</v>
      </c>
      <c r="C395" t="e">
        <f>COUNTIF('2. Detailed dataset'!#REF!,D395)</f>
        <v>#REF!</v>
      </c>
      <c r="D395" s="17">
        <v>443</v>
      </c>
    </row>
    <row r="396" spans="2:4">
      <c r="B396" s="34" t="e">
        <f>SUM(C$2:C396)/$C$998</f>
        <v>#REF!</v>
      </c>
      <c r="C396" t="e">
        <f>COUNTIF('2. Detailed dataset'!#REF!,D396)</f>
        <v>#REF!</v>
      </c>
      <c r="D396" s="17">
        <v>444</v>
      </c>
    </row>
    <row r="397" spans="2:4">
      <c r="B397" s="34" t="e">
        <f>SUM(C$2:C397)/$C$998</f>
        <v>#REF!</v>
      </c>
      <c r="C397" t="e">
        <f>COUNTIF('2. Detailed dataset'!#REF!,D397)</f>
        <v>#REF!</v>
      </c>
      <c r="D397" s="17">
        <v>414</v>
      </c>
    </row>
    <row r="398" spans="2:4">
      <c r="B398" s="34" t="e">
        <f>SUM(C$2:C398)/$C$998</f>
        <v>#REF!</v>
      </c>
      <c r="C398" t="e">
        <f>COUNTIF('2. Detailed dataset'!#REF!,D398)</f>
        <v>#REF!</v>
      </c>
      <c r="D398" s="17">
        <v>287</v>
      </c>
    </row>
    <row r="399" spans="2:4">
      <c r="B399" s="34" t="e">
        <f>SUM(C$2:C399)/$C$998</f>
        <v>#REF!</v>
      </c>
      <c r="C399" t="e">
        <f>COUNTIF('2. Detailed dataset'!#REF!,D399)</f>
        <v>#REF!</v>
      </c>
      <c r="D399" s="17">
        <v>303</v>
      </c>
    </row>
    <row r="400" spans="2:4">
      <c r="B400" s="34" t="e">
        <f>SUM(C$2:C400)/$C$998</f>
        <v>#REF!</v>
      </c>
      <c r="C400" t="e">
        <f>COUNTIF('2. Detailed dataset'!#REF!,D400)</f>
        <v>#REF!</v>
      </c>
      <c r="D400" s="17">
        <v>415</v>
      </c>
    </row>
    <row r="401" spans="2:4">
      <c r="B401" s="34" t="e">
        <f>SUM(C$2:C401)/$C$998</f>
        <v>#REF!</v>
      </c>
      <c r="C401" t="e">
        <f>COUNTIF('2. Detailed dataset'!#REF!,D401)</f>
        <v>#REF!</v>
      </c>
      <c r="D401" s="17">
        <v>776</v>
      </c>
    </row>
    <row r="402" spans="2:4">
      <c r="B402" s="34" t="e">
        <f>SUM(C$2:C402)/$C$998</f>
        <v>#REF!</v>
      </c>
      <c r="C402" t="e">
        <f>COUNTIF('2. Detailed dataset'!#REF!,D402)</f>
        <v>#REF!</v>
      </c>
      <c r="D402" s="17">
        <v>717</v>
      </c>
    </row>
    <row r="403" spans="2:4">
      <c r="B403" s="34" t="e">
        <f>SUM(C$2:C403)/$C$998</f>
        <v>#REF!</v>
      </c>
      <c r="C403" t="e">
        <f>COUNTIF('2. Detailed dataset'!#REF!,D403)</f>
        <v>#REF!</v>
      </c>
      <c r="D403" s="17">
        <v>668</v>
      </c>
    </row>
    <row r="404" spans="2:4">
      <c r="B404" s="34" t="e">
        <f>SUM(C$2:C404)/$C$998</f>
        <v>#REF!</v>
      </c>
      <c r="C404" t="e">
        <f>COUNTIF('2. Detailed dataset'!#REF!,D404)</f>
        <v>#REF!</v>
      </c>
      <c r="D404" s="17">
        <v>669</v>
      </c>
    </row>
    <row r="405" spans="2:4">
      <c r="B405" s="34" t="e">
        <f>SUM(C$2:C405)/$C$998</f>
        <v>#REF!</v>
      </c>
      <c r="C405" t="e">
        <f>COUNTIF('2. Detailed dataset'!#REF!,D405)</f>
        <v>#REF!</v>
      </c>
      <c r="D405" s="17">
        <v>736</v>
      </c>
    </row>
    <row r="406" spans="2:4">
      <c r="B406" s="34" t="e">
        <f>SUM(C$2:C406)/$C$998</f>
        <v>#REF!</v>
      </c>
      <c r="C406" t="e">
        <f>COUNTIF('2. Detailed dataset'!#REF!,D406)</f>
        <v>#REF!</v>
      </c>
      <c r="D406" s="17">
        <v>993</v>
      </c>
    </row>
    <row r="407" spans="2:4">
      <c r="B407" s="34" t="e">
        <f>SUM(C$2:C407)/$C$998</f>
        <v>#REF!</v>
      </c>
      <c r="C407" t="e">
        <f>COUNTIF('2. Detailed dataset'!#REF!,D407)</f>
        <v>#REF!</v>
      </c>
      <c r="D407" s="17">
        <v>994</v>
      </c>
    </row>
    <row r="408" spans="2:4">
      <c r="B408" s="34" t="e">
        <f>SUM(C$2:C408)/$C$998</f>
        <v>#REF!</v>
      </c>
      <c r="C408" t="e">
        <f>COUNTIF('2. Detailed dataset'!#REF!,D408)</f>
        <v>#REF!</v>
      </c>
      <c r="D408" s="17">
        <v>156</v>
      </c>
    </row>
    <row r="409" spans="2:4">
      <c r="B409" s="34" t="e">
        <f>SUM(C$2:C409)/$C$998</f>
        <v>#REF!</v>
      </c>
      <c r="C409" t="e">
        <f>COUNTIF('2. Detailed dataset'!#REF!,D409)</f>
        <v>#REF!</v>
      </c>
      <c r="D409" s="17">
        <v>165</v>
      </c>
    </row>
    <row r="410" spans="2:4">
      <c r="B410" s="34" t="e">
        <f>SUM(C$2:C410)/$C$998</f>
        <v>#REF!</v>
      </c>
      <c r="C410" t="e">
        <f>COUNTIF('2. Detailed dataset'!#REF!,D410)</f>
        <v>#REF!</v>
      </c>
      <c r="D410" s="17">
        <v>157</v>
      </c>
    </row>
    <row r="411" spans="2:4">
      <c r="B411" s="34" t="e">
        <f>SUM(C$2:C411)/$C$998</f>
        <v>#REF!</v>
      </c>
      <c r="C411" t="e">
        <f>COUNTIF('2. Detailed dataset'!#REF!,D411)</f>
        <v>#REF!</v>
      </c>
      <c r="D411" s="17">
        <v>164</v>
      </c>
    </row>
    <row r="412" spans="2:4">
      <c r="B412" s="34" t="e">
        <f>SUM(C$2:C412)/$C$998</f>
        <v>#REF!</v>
      </c>
      <c r="C412" t="e">
        <f>COUNTIF('2. Detailed dataset'!#REF!,D412)</f>
        <v>#REF!</v>
      </c>
      <c r="D412" s="17">
        <v>162</v>
      </c>
    </row>
    <row r="413" spans="2:4">
      <c r="B413" s="34" t="e">
        <f>SUM(C$2:C413)/$C$998</f>
        <v>#REF!</v>
      </c>
      <c r="C413" t="e">
        <f>COUNTIF('2. Detailed dataset'!#REF!,D413)</f>
        <v>#REF!</v>
      </c>
      <c r="D413" s="17">
        <v>163</v>
      </c>
    </row>
    <row r="414" spans="2:4">
      <c r="B414" s="34" t="e">
        <f>SUM(C$2:C414)/$C$998</f>
        <v>#REF!</v>
      </c>
      <c r="C414" t="e">
        <f>COUNTIF('2. Detailed dataset'!#REF!,D414)</f>
        <v>#REF!</v>
      </c>
      <c r="D414" s="17">
        <v>166</v>
      </c>
    </row>
    <row r="415" spans="2:4">
      <c r="B415" s="34" t="e">
        <f>SUM(C$2:C415)/$C$998</f>
        <v>#REF!</v>
      </c>
      <c r="C415" t="e">
        <f>COUNTIF('2. Detailed dataset'!#REF!,D415)</f>
        <v>#REF!</v>
      </c>
      <c r="D415" s="17">
        <v>379</v>
      </c>
    </row>
    <row r="416" spans="2:4">
      <c r="B416" s="34" t="e">
        <f>SUM(C$2:C416)/$C$998</f>
        <v>#REF!</v>
      </c>
      <c r="C416" t="e">
        <f>COUNTIF('2. Detailed dataset'!#REF!,D416)</f>
        <v>#REF!</v>
      </c>
      <c r="D416" s="17">
        <v>525</v>
      </c>
    </row>
    <row r="417" spans="2:4">
      <c r="B417" s="34" t="e">
        <f>SUM(C$2:C417)/$C$998</f>
        <v>#REF!</v>
      </c>
      <c r="C417" t="e">
        <f>COUNTIF('2. Detailed dataset'!#REF!,D417)</f>
        <v>#REF!</v>
      </c>
      <c r="D417" s="17">
        <v>526</v>
      </c>
    </row>
    <row r="418" spans="2:4">
      <c r="B418" s="34" t="e">
        <f>SUM(C$2:C418)/$C$998</f>
        <v>#REF!</v>
      </c>
      <c r="C418" t="e">
        <f>COUNTIF('2. Detailed dataset'!#REF!,D418)</f>
        <v>#REF!</v>
      </c>
      <c r="D418" s="17">
        <v>996</v>
      </c>
    </row>
    <row r="419" spans="2:4">
      <c r="B419" s="34" t="e">
        <f>SUM(C$2:C419)/$C$998</f>
        <v>#REF!</v>
      </c>
      <c r="C419" t="e">
        <f>COUNTIF('2. Detailed dataset'!#REF!,D419)</f>
        <v>#REF!</v>
      </c>
      <c r="D419" s="17">
        <v>997</v>
      </c>
    </row>
    <row r="420" spans="2:4">
      <c r="B420" s="34" t="e">
        <f>SUM(C$2:C420)/$C$998</f>
        <v>#REF!</v>
      </c>
      <c r="C420" t="e">
        <f>COUNTIF('2. Detailed dataset'!#REF!,D420)</f>
        <v>#REF!</v>
      </c>
      <c r="D420" s="17">
        <v>172</v>
      </c>
    </row>
    <row r="421" spans="2:4">
      <c r="B421" s="34" t="e">
        <f>SUM(C$2:C421)/$C$998</f>
        <v>#REF!</v>
      </c>
      <c r="C421" t="e">
        <f>COUNTIF('2. Detailed dataset'!#REF!,D421)</f>
        <v>#REF!</v>
      </c>
      <c r="D421" s="17">
        <v>169</v>
      </c>
    </row>
    <row r="422" spans="2:4">
      <c r="B422" s="34" t="e">
        <f>SUM(C$2:C422)/$C$998</f>
        <v>#REF!</v>
      </c>
      <c r="C422" t="e">
        <f>COUNTIF('2. Detailed dataset'!#REF!,D422)</f>
        <v>#REF!</v>
      </c>
      <c r="D422" s="17">
        <v>170</v>
      </c>
    </row>
    <row r="423" spans="2:4">
      <c r="B423" s="34" t="e">
        <f>SUM(C$2:C423)/$C$998</f>
        <v>#REF!</v>
      </c>
      <c r="C423" t="e">
        <f>COUNTIF('2. Detailed dataset'!#REF!,D423)</f>
        <v>#REF!</v>
      </c>
      <c r="D423" s="17">
        <v>173</v>
      </c>
    </row>
    <row r="424" spans="2:4">
      <c r="B424" s="34" t="e">
        <f>SUM(C$2:C424)/$C$998</f>
        <v>#REF!</v>
      </c>
      <c r="C424" t="e">
        <f>COUNTIF('2. Detailed dataset'!#REF!,D424)</f>
        <v>#REF!</v>
      </c>
      <c r="D424" s="17">
        <v>531</v>
      </c>
    </row>
    <row r="425" spans="2:4">
      <c r="B425" s="34" t="e">
        <f>SUM(C$2:C425)/$C$998</f>
        <v>#REF!</v>
      </c>
      <c r="C425" t="e">
        <f>COUNTIF('2. Detailed dataset'!#REF!,D425)</f>
        <v>#REF!</v>
      </c>
      <c r="D425" s="17">
        <v>446</v>
      </c>
    </row>
    <row r="426" spans="2:4">
      <c r="B426" s="34" t="e">
        <f>SUM(C$2:C426)/$C$998</f>
        <v>#REF!</v>
      </c>
      <c r="C426" t="e">
        <f>COUNTIF('2. Detailed dataset'!#REF!,D426)</f>
        <v>#REF!</v>
      </c>
      <c r="D426" s="17">
        <v>532</v>
      </c>
    </row>
    <row r="427" spans="2:4">
      <c r="B427" s="34" t="e">
        <f>SUM(C$2:C427)/$C$998</f>
        <v>#REF!</v>
      </c>
      <c r="C427" t="e">
        <f>COUNTIF('2. Detailed dataset'!#REF!,D427)</f>
        <v>#REF!</v>
      </c>
      <c r="D427" s="17">
        <v>447</v>
      </c>
    </row>
    <row r="428" spans="2:4">
      <c r="B428" s="34" t="e">
        <f>SUM(C$2:C428)/$C$998</f>
        <v>#REF!</v>
      </c>
      <c r="C428" t="e">
        <f>COUNTIF('2. Detailed dataset'!#REF!,D428)</f>
        <v>#REF!</v>
      </c>
      <c r="D428" s="17">
        <v>821</v>
      </c>
    </row>
    <row r="429" spans="2:4">
      <c r="B429" s="34" t="e">
        <f>SUM(C$2:C429)/$C$998</f>
        <v>#REF!</v>
      </c>
      <c r="C429" t="e">
        <f>COUNTIF('2. Detailed dataset'!#REF!,D429)</f>
        <v>#REF!</v>
      </c>
      <c r="D429" s="17">
        <v>998</v>
      </c>
    </row>
    <row r="430" spans="2:4">
      <c r="B430" s="34" t="e">
        <f>SUM(C$2:C430)/$C$998</f>
        <v>#REF!</v>
      </c>
      <c r="C430" t="e">
        <f>COUNTIF('2. Detailed dataset'!#REF!,D430)</f>
        <v>#REF!</v>
      </c>
      <c r="D430" s="17">
        <v>822</v>
      </c>
    </row>
    <row r="431" spans="2:4">
      <c r="B431" s="34" t="e">
        <f>SUM(C$2:C431)/$C$998</f>
        <v>#REF!</v>
      </c>
      <c r="C431" t="e">
        <f>COUNTIF('2. Detailed dataset'!#REF!,D431)</f>
        <v>#REF!</v>
      </c>
      <c r="D431" s="17">
        <v>999</v>
      </c>
    </row>
    <row r="432" spans="2:4">
      <c r="B432" s="34" t="e">
        <f>SUM(C$2:C432)/$C$998</f>
        <v>#REF!</v>
      </c>
      <c r="C432" t="e">
        <f>COUNTIF('2. Detailed dataset'!#REF!,D432)</f>
        <v>#REF!</v>
      </c>
      <c r="D432" s="17">
        <v>201</v>
      </c>
    </row>
    <row r="433" spans="2:4">
      <c r="B433" s="34" t="e">
        <f>SUM(C$2:C433)/$C$998</f>
        <v>#REF!</v>
      </c>
      <c r="C433" t="e">
        <f>COUNTIF('2. Detailed dataset'!#REF!,D433)</f>
        <v>#REF!</v>
      </c>
      <c r="D433" s="17">
        <v>448</v>
      </c>
    </row>
    <row r="434" spans="2:4">
      <c r="B434" s="34" t="e">
        <f>SUM(C$2:C434)/$C$998</f>
        <v>#REF!</v>
      </c>
      <c r="C434" t="e">
        <f>COUNTIF('2. Detailed dataset'!#REF!,D434)</f>
        <v>#REF!</v>
      </c>
      <c r="D434" s="17">
        <v>533</v>
      </c>
    </row>
    <row r="435" spans="2:4">
      <c r="B435" s="34" t="e">
        <f>SUM(C$2:C435)/$C$998</f>
        <v>#REF!</v>
      </c>
      <c r="C435" t="e">
        <f>COUNTIF('2. Detailed dataset'!#REF!,D435)</f>
        <v>#REF!</v>
      </c>
      <c r="D435" s="17">
        <v>374</v>
      </c>
    </row>
    <row r="436" spans="2:4">
      <c r="B436" s="34" t="e">
        <f>SUM(C$2:C436)/$C$998</f>
        <v>#REF!</v>
      </c>
      <c r="C436" t="e">
        <f>COUNTIF('2. Detailed dataset'!#REF!,D436)</f>
        <v>#REF!</v>
      </c>
      <c r="D436" s="17">
        <v>375</v>
      </c>
    </row>
    <row r="437" spans="2:4">
      <c r="B437" s="34" t="e">
        <f>SUM(C$2:C437)/$C$998</f>
        <v>#REF!</v>
      </c>
      <c r="C437" t="e">
        <f>COUNTIF('2. Detailed dataset'!#REF!,D437)</f>
        <v>#REF!</v>
      </c>
      <c r="D437" s="17">
        <v>517</v>
      </c>
    </row>
    <row r="438" spans="2:4">
      <c r="B438" s="34" t="e">
        <f>SUM(C$2:C438)/$C$998</f>
        <v>#REF!</v>
      </c>
      <c r="C438" t="e">
        <f>COUNTIF('2. Detailed dataset'!#REF!,D438)</f>
        <v>#REF!</v>
      </c>
      <c r="D438" s="19">
        <v>519</v>
      </c>
    </row>
    <row r="439" spans="2:4">
      <c r="B439" s="34" t="e">
        <f>SUM(C$2:C439)/$C$998</f>
        <v>#REF!</v>
      </c>
      <c r="C439" t="e">
        <f>COUNTIF('2. Detailed dataset'!#REF!,D439)</f>
        <v>#REF!</v>
      </c>
      <c r="D439" s="19">
        <v>572</v>
      </c>
    </row>
    <row r="440" spans="2:4">
      <c r="B440" s="34" t="e">
        <f>SUM(C$2:C440)/$C$998</f>
        <v>#REF!</v>
      </c>
      <c r="C440" t="e">
        <f>COUNTIF('2. Detailed dataset'!#REF!,D440)</f>
        <v>#REF!</v>
      </c>
      <c r="D440" s="19">
        <v>1004</v>
      </c>
    </row>
    <row r="441" spans="2:4">
      <c r="B441" s="34" t="e">
        <f>SUM(C$2:C441)/$C$998</f>
        <v>#REF!</v>
      </c>
      <c r="C441" t="e">
        <f>COUNTIF('2. Detailed dataset'!#REF!,D441)</f>
        <v>#REF!</v>
      </c>
      <c r="D441" s="19">
        <v>962</v>
      </c>
    </row>
    <row r="442" spans="2:4">
      <c r="B442" s="34" t="e">
        <f>SUM(C$2:C442)/$C$998</f>
        <v>#REF!</v>
      </c>
      <c r="C442" t="e">
        <f>COUNTIF('2. Detailed dataset'!#REF!,D442)</f>
        <v>#REF!</v>
      </c>
      <c r="D442" s="19">
        <v>772</v>
      </c>
    </row>
    <row r="443" spans="2:4">
      <c r="B443" s="34" t="e">
        <f>SUM(C$2:C443)/$C$998</f>
        <v>#REF!</v>
      </c>
      <c r="C443" t="e">
        <f>COUNTIF('2. Detailed dataset'!#REF!,D443)</f>
        <v>#REF!</v>
      </c>
      <c r="D443" s="19">
        <v>416</v>
      </c>
    </row>
    <row r="444" spans="2:4">
      <c r="B444" s="34" t="e">
        <f>SUM(C$2:C444)/$C$998</f>
        <v>#REF!</v>
      </c>
      <c r="C444" t="e">
        <f>COUNTIF('2. Detailed dataset'!#REF!,D444)</f>
        <v>#REF!</v>
      </c>
      <c r="D444" s="19">
        <v>255</v>
      </c>
    </row>
    <row r="445" spans="2:4">
      <c r="B445" s="34" t="e">
        <f>SUM(C$2:C445)/$C$998</f>
        <v>#REF!</v>
      </c>
      <c r="C445" t="e">
        <f>COUNTIF('2. Detailed dataset'!#REF!,D445)</f>
        <v>#REF!</v>
      </c>
      <c r="D445" s="19">
        <v>573</v>
      </c>
    </row>
    <row r="446" spans="2:4">
      <c r="B446" s="34" t="e">
        <f>SUM(C$2:C446)/$C$998</f>
        <v>#REF!</v>
      </c>
      <c r="C446" t="e">
        <f>COUNTIF('2. Detailed dataset'!#REF!,D446)</f>
        <v>#REF!</v>
      </c>
      <c r="D446" s="19">
        <v>254</v>
      </c>
    </row>
    <row r="447" spans="2:4">
      <c r="B447" s="34" t="e">
        <f>SUM(C$2:C447)/$C$998</f>
        <v>#REF!</v>
      </c>
      <c r="C447" t="e">
        <f>COUNTIF('2. Detailed dataset'!#REF!,D447)</f>
        <v>#REF!</v>
      </c>
      <c r="D447" s="19">
        <v>449</v>
      </c>
    </row>
    <row r="448" spans="2:4">
      <c r="B448" s="34" t="e">
        <f>SUM(C$2:C448)/$C$998</f>
        <v>#REF!</v>
      </c>
      <c r="C448" t="e">
        <f>COUNTIF('2. Detailed dataset'!#REF!,D448)</f>
        <v>#REF!</v>
      </c>
      <c r="D448" s="20">
        <v>980</v>
      </c>
    </row>
    <row r="449" spans="2:4">
      <c r="B449" s="34" t="e">
        <f>SUM(C$2:C449)/$C$998</f>
        <v>#REF!</v>
      </c>
      <c r="C449" t="e">
        <f>COUNTIF('2. Detailed dataset'!#REF!,D449)</f>
        <v>#REF!</v>
      </c>
      <c r="D449" s="19">
        <v>742</v>
      </c>
    </row>
    <row r="450" spans="2:4">
      <c r="B450" s="34" t="e">
        <f>SUM(C$2:C450)/$C$998</f>
        <v>#REF!</v>
      </c>
      <c r="C450" t="e">
        <f>COUNTIF('2. Detailed dataset'!#REF!,D450)</f>
        <v>#REF!</v>
      </c>
      <c r="D450" s="19">
        <v>775</v>
      </c>
    </row>
    <row r="451" spans="2:4">
      <c r="B451" s="34" t="e">
        <f>SUM(C$2:C451)/$C$998</f>
        <v>#REF!</v>
      </c>
      <c r="C451" t="e">
        <f>COUNTIF('2. Detailed dataset'!#REF!,D451)</f>
        <v>#REF!</v>
      </c>
      <c r="D451" s="19">
        <v>563</v>
      </c>
    </row>
    <row r="452" spans="2:4">
      <c r="B452" s="34" t="e">
        <f>SUM(C$2:C452)/$C$998</f>
        <v>#REF!</v>
      </c>
      <c r="C452" t="e">
        <f>COUNTIF('2. Detailed dataset'!#REF!,D452)</f>
        <v>#REF!</v>
      </c>
      <c r="D452" s="19">
        <v>245</v>
      </c>
    </row>
    <row r="453" spans="2:4">
      <c r="B453" s="34" t="e">
        <f>SUM(C$2:C453)/$C$998</f>
        <v>#REF!</v>
      </c>
      <c r="C453" t="e">
        <f>COUNTIF('2. Detailed dataset'!#REF!,D453)</f>
        <v>#REF!</v>
      </c>
      <c r="D453" s="19">
        <v>773</v>
      </c>
    </row>
    <row r="454" spans="2:4">
      <c r="B454" s="34" t="e">
        <f>SUM(C$2:C454)/$C$998</f>
        <v>#REF!</v>
      </c>
      <c r="C454" t="e">
        <f>COUNTIF('2. Detailed dataset'!#REF!,D454)</f>
        <v>#REF!</v>
      </c>
      <c r="D454" s="19">
        <v>824</v>
      </c>
    </row>
    <row r="455" spans="2:4">
      <c r="B455" s="34" t="e">
        <f>SUM(C$2:C455)/$C$998</f>
        <v>#REF!</v>
      </c>
      <c r="C455" t="e">
        <f>COUNTIF('2. Detailed dataset'!#REF!,D455)</f>
        <v>#REF!</v>
      </c>
      <c r="D455" s="19">
        <v>866</v>
      </c>
    </row>
    <row r="456" spans="2:4">
      <c r="B456" s="34" t="e">
        <f>SUM(C$2:C456)/$C$998</f>
        <v>#REF!</v>
      </c>
      <c r="C456" t="e">
        <f>COUNTIF('2. Detailed dataset'!#REF!,D456)</f>
        <v>#REF!</v>
      </c>
      <c r="D456" s="19">
        <v>852</v>
      </c>
    </row>
    <row r="457" spans="2:4">
      <c r="B457" s="34" t="e">
        <f>SUM(C$2:C457)/$C$998</f>
        <v>#REF!</v>
      </c>
      <c r="C457" t="e">
        <f>COUNTIF('2. Detailed dataset'!#REF!,D457)</f>
        <v>#REF!</v>
      </c>
      <c r="D457" s="19">
        <v>252</v>
      </c>
    </row>
    <row r="458" spans="2:4">
      <c r="B458" s="34" t="e">
        <f>SUM(C$2:C458)/$C$998</f>
        <v>#REF!</v>
      </c>
      <c r="C458" t="e">
        <f>COUNTIF('2. Detailed dataset'!#REF!,D458)</f>
        <v>#REF!</v>
      </c>
      <c r="D458" s="19">
        <v>175</v>
      </c>
    </row>
    <row r="459" spans="2:4">
      <c r="B459" s="34" t="e">
        <f>SUM(C$2:C459)/$C$998</f>
        <v>#REF!</v>
      </c>
      <c r="C459" t="e">
        <f>COUNTIF('2. Detailed dataset'!#REF!,D459)</f>
        <v>#REF!</v>
      </c>
      <c r="D459" s="19">
        <v>314</v>
      </c>
    </row>
    <row r="460" spans="2:4">
      <c r="B460" s="34" t="e">
        <f>SUM(C$2:C460)/$C$998</f>
        <v>#REF!</v>
      </c>
      <c r="C460" t="e">
        <f>COUNTIF('2. Detailed dataset'!#REF!,D460)</f>
        <v>#REF!</v>
      </c>
      <c r="D460" s="17">
        <v>983</v>
      </c>
    </row>
    <row r="461" spans="2:4">
      <c r="B461" s="34" t="e">
        <f>SUM(C$2:C461)/$C$998</f>
        <v>#REF!</v>
      </c>
      <c r="C461" t="e">
        <f>COUNTIF('2. Detailed dataset'!#REF!,D461)</f>
        <v>#REF!</v>
      </c>
      <c r="D461" s="17">
        <v>982</v>
      </c>
    </row>
    <row r="462" spans="2:4">
      <c r="B462" s="34" t="e">
        <f>SUM(C$2:C462)/$C$998</f>
        <v>#REF!</v>
      </c>
      <c r="C462" t="e">
        <f>COUNTIF('2. Detailed dataset'!#REF!,D462)</f>
        <v>#REF!</v>
      </c>
      <c r="D462" s="17">
        <v>984</v>
      </c>
    </row>
    <row r="463" spans="2:4">
      <c r="B463" s="34" t="e">
        <f>SUM(C$2:C463)/$C$998</f>
        <v>#REF!</v>
      </c>
      <c r="C463" t="e">
        <f>COUNTIF('2. Detailed dataset'!#REF!,D463)</f>
        <v>#REF!</v>
      </c>
      <c r="D463" s="15">
        <v>986</v>
      </c>
    </row>
    <row r="464" spans="2:4">
      <c r="B464" s="34" t="e">
        <f>SUM(C$2:C464)/$C$998</f>
        <v>#REF!</v>
      </c>
      <c r="C464" t="e">
        <f>COUNTIF('2. Detailed dataset'!#REF!,D464)</f>
        <v>#REF!</v>
      </c>
      <c r="D464" s="17">
        <v>927</v>
      </c>
    </row>
    <row r="465" spans="2:4">
      <c r="B465" s="34" t="e">
        <f>SUM(C$2:C465)/$C$998</f>
        <v>#REF!</v>
      </c>
      <c r="C465" t="e">
        <f>COUNTIF('2. Detailed dataset'!#REF!,D465)</f>
        <v>#REF!</v>
      </c>
      <c r="D465" s="17">
        <v>825</v>
      </c>
    </row>
    <row r="466" spans="2:4">
      <c r="B466" s="34" t="e">
        <f>SUM(C$2:C466)/$C$998</f>
        <v>#REF!</v>
      </c>
      <c r="C466" t="e">
        <f>COUNTIF('2. Detailed dataset'!#REF!,D466)</f>
        <v>#REF!</v>
      </c>
      <c r="D466" s="17">
        <v>535</v>
      </c>
    </row>
    <row r="467" spans="2:4">
      <c r="B467" s="34" t="e">
        <f>SUM(C$2:C467)/$C$998</f>
        <v>#REF!</v>
      </c>
      <c r="C467" t="e">
        <f>COUNTIF('2. Detailed dataset'!#REF!,D467)</f>
        <v>#REF!</v>
      </c>
      <c r="D467" s="17">
        <v>370</v>
      </c>
    </row>
    <row r="468" spans="2:4">
      <c r="B468" s="34" t="e">
        <f>SUM(C$2:C468)/$C$998</f>
        <v>#REF!</v>
      </c>
      <c r="C468" t="e">
        <f>COUNTIF('2. Detailed dataset'!#REF!,D468)</f>
        <v>#REF!</v>
      </c>
      <c r="D468" s="17">
        <v>737</v>
      </c>
    </row>
    <row r="469" spans="2:4">
      <c r="B469" s="34" t="e">
        <f>SUM(C$2:C469)/$C$998</f>
        <v>#REF!</v>
      </c>
      <c r="C469" t="e">
        <f>COUNTIF('2. Detailed dataset'!#REF!,D469)</f>
        <v>#REF!</v>
      </c>
      <c r="D469" s="17">
        <v>827</v>
      </c>
    </row>
    <row r="470" spans="2:4">
      <c r="B470" s="34" t="e">
        <f>SUM(C$2:C470)/$C$998</f>
        <v>#REF!</v>
      </c>
      <c r="C470" t="e">
        <f>COUNTIF('2. Detailed dataset'!#REF!,D470)</f>
        <v>#REF!</v>
      </c>
      <c r="D470" s="17">
        <v>826</v>
      </c>
    </row>
    <row r="471" spans="2:4">
      <c r="B471" s="34" t="e">
        <f>SUM(C$2:C471)/$C$998</f>
        <v>#REF!</v>
      </c>
      <c r="C471" t="e">
        <f>COUNTIF('2. Detailed dataset'!#REF!,D471)</f>
        <v>#REF!</v>
      </c>
      <c r="D471" s="17">
        <v>882</v>
      </c>
    </row>
    <row r="472" spans="2:4">
      <c r="B472" s="34" t="e">
        <f>SUM(C$2:C472)/$C$998</f>
        <v>#REF!</v>
      </c>
      <c r="C472" t="e">
        <f>COUNTIF('2. Detailed dataset'!#REF!,D472)</f>
        <v>#REF!</v>
      </c>
      <c r="D472" s="17">
        <v>215</v>
      </c>
    </row>
    <row r="473" spans="2:4">
      <c r="B473" s="34" t="e">
        <f>SUM(C$2:C473)/$C$998</f>
        <v>#REF!</v>
      </c>
      <c r="C473" t="e">
        <f>COUNTIF('2. Detailed dataset'!#REF!,D473)</f>
        <v>#REF!</v>
      </c>
      <c r="D473" s="17">
        <v>419</v>
      </c>
    </row>
    <row r="474" spans="2:4">
      <c r="B474" s="34" t="e">
        <f>SUM(C$2:C474)/$C$998</f>
        <v>#REF!</v>
      </c>
      <c r="C474" t="e">
        <f>COUNTIF('2. Detailed dataset'!#REF!,D474)</f>
        <v>#REF!</v>
      </c>
      <c r="D474" s="17">
        <v>454</v>
      </c>
    </row>
    <row r="475" spans="2:4">
      <c r="B475" s="34" t="e">
        <f>SUM(C$2:C475)/$C$998</f>
        <v>#REF!</v>
      </c>
      <c r="C475" t="e">
        <f>COUNTIF('2. Detailed dataset'!#REF!,D475)</f>
        <v>#REF!</v>
      </c>
      <c r="D475" s="17">
        <v>539</v>
      </c>
    </row>
    <row r="476" spans="2:4">
      <c r="B476" s="34" t="e">
        <f>SUM(C$2:C476)/$C$998</f>
        <v>#REF!</v>
      </c>
      <c r="C476" t="e">
        <f>COUNTIF('2. Detailed dataset'!#REF!,D476)</f>
        <v>#REF!</v>
      </c>
      <c r="D476" s="17">
        <v>577</v>
      </c>
    </row>
    <row r="477" spans="2:4">
      <c r="B477" s="34" t="e">
        <f>SUM(C$2:C477)/$C$998</f>
        <v>#REF!</v>
      </c>
      <c r="C477" t="e">
        <f>COUNTIF('2. Detailed dataset'!#REF!,D477)</f>
        <v>#REF!</v>
      </c>
      <c r="D477" s="17">
        <v>676</v>
      </c>
    </row>
    <row r="478" spans="2:4">
      <c r="B478" s="34" t="e">
        <f>SUM(C$2:C478)/$C$998</f>
        <v>#REF!</v>
      </c>
      <c r="C478" t="e">
        <f>COUNTIF('2. Detailed dataset'!#REF!,D478)</f>
        <v>#REF!</v>
      </c>
      <c r="D478" s="17">
        <v>238</v>
      </c>
    </row>
    <row r="479" spans="2:4">
      <c r="B479" s="34" t="e">
        <f>SUM(C$2:C479)/$C$998</f>
        <v>#REF!</v>
      </c>
      <c r="C479" t="e">
        <f>COUNTIF('2. Detailed dataset'!#REF!,D479)</f>
        <v>#REF!</v>
      </c>
      <c r="D479" s="17">
        <v>888</v>
      </c>
    </row>
    <row r="480" spans="2:4">
      <c r="B480" s="34" t="e">
        <f>SUM(C$2:C480)/$C$998</f>
        <v>#REF!</v>
      </c>
      <c r="C480" t="e">
        <f>COUNTIF('2. Detailed dataset'!#REF!,D480)</f>
        <v>#REF!</v>
      </c>
      <c r="D480" s="17">
        <v>200</v>
      </c>
    </row>
    <row r="481" spans="2:4">
      <c r="B481" s="34" t="e">
        <f>SUM(C$2:C481)/$C$998</f>
        <v>#REF!</v>
      </c>
      <c r="C481" t="e">
        <f>COUNTIF('2. Detailed dataset'!#REF!,D481)</f>
        <v>#REF!</v>
      </c>
      <c r="D481" s="17">
        <v>183</v>
      </c>
    </row>
    <row r="482" spans="2:4">
      <c r="B482" s="34" t="e">
        <f>SUM(C$2:C482)/$C$998</f>
        <v>#REF!</v>
      </c>
      <c r="C482" t="e">
        <f>COUNTIF('2. Detailed dataset'!#REF!,D482)</f>
        <v>#REF!</v>
      </c>
      <c r="D482" s="17">
        <v>182</v>
      </c>
    </row>
    <row r="483" spans="2:4">
      <c r="B483" s="34" t="e">
        <f>SUM(C$2:C483)/$C$998</f>
        <v>#REF!</v>
      </c>
      <c r="C483" t="e">
        <f>COUNTIF('2. Detailed dataset'!#REF!,D483)</f>
        <v>#REF!</v>
      </c>
      <c r="D483" s="17">
        <v>186</v>
      </c>
    </row>
    <row r="484" spans="2:4">
      <c r="B484" s="34" t="e">
        <f>SUM(C$2:C484)/$C$998</f>
        <v>#REF!</v>
      </c>
      <c r="C484" t="e">
        <f>COUNTIF('2. Detailed dataset'!#REF!,D484)</f>
        <v>#REF!</v>
      </c>
      <c r="D484" s="17">
        <v>179</v>
      </c>
    </row>
    <row r="485" spans="2:4">
      <c r="B485" s="34" t="e">
        <f>SUM(C$2:C485)/$C$998</f>
        <v>#REF!</v>
      </c>
      <c r="C485" t="e">
        <f>COUNTIF('2. Detailed dataset'!#REF!,D485)</f>
        <v>#REF!</v>
      </c>
      <c r="D485" s="17">
        <v>188</v>
      </c>
    </row>
    <row r="486" spans="2:4">
      <c r="B486" s="34" t="e">
        <f>SUM(C$2:C486)/$C$998</f>
        <v>#REF!</v>
      </c>
      <c r="C486" t="e">
        <f>COUNTIF('2. Detailed dataset'!#REF!,D486)</f>
        <v>#REF!</v>
      </c>
      <c r="D486" s="17">
        <v>420</v>
      </c>
    </row>
    <row r="487" spans="2:4">
      <c r="B487" s="34" t="e">
        <f>SUM(C$2:C487)/$C$998</f>
        <v>#REF!</v>
      </c>
      <c r="C487" t="e">
        <f>COUNTIF('2. Detailed dataset'!#REF!,D487)</f>
        <v>#REF!</v>
      </c>
      <c r="D487" s="17">
        <v>248</v>
      </c>
    </row>
    <row r="488" spans="2:4">
      <c r="B488" s="34" t="e">
        <f>SUM(C$2:C488)/$C$998</f>
        <v>#REF!</v>
      </c>
      <c r="C488" t="e">
        <f>COUNTIF('2. Detailed dataset'!#REF!,D488)</f>
        <v>#REF!</v>
      </c>
      <c r="D488" s="17">
        <v>894</v>
      </c>
    </row>
    <row r="489" spans="2:4">
      <c r="B489" s="34" t="e">
        <f>SUM(C$2:C489)/$C$998</f>
        <v>#REF!</v>
      </c>
      <c r="C489" t="e">
        <f>COUNTIF('2. Detailed dataset'!#REF!,D489)</f>
        <v>#REF!</v>
      </c>
      <c r="D489" s="17">
        <v>198</v>
      </c>
    </row>
    <row r="490" spans="2:4">
      <c r="B490" s="34" t="e">
        <f>SUM(C$2:C490)/$C$998</f>
        <v>#REF!</v>
      </c>
      <c r="C490" t="e">
        <f>COUNTIF('2. Detailed dataset'!#REF!,D490)</f>
        <v>#REF!</v>
      </c>
      <c r="D490" s="17">
        <v>543</v>
      </c>
    </row>
    <row r="491" spans="2:4">
      <c r="B491" s="34" t="e">
        <f>SUM(C$2:C491)/$C$998</f>
        <v>#REF!</v>
      </c>
      <c r="C491" t="e">
        <f>COUNTIF('2. Detailed dataset'!#REF!,D491)</f>
        <v>#REF!</v>
      </c>
      <c r="D491" s="17">
        <v>369</v>
      </c>
    </row>
    <row r="492" spans="2:4">
      <c r="B492" s="34" t="e">
        <f>SUM(C$2:C492)/$C$998</f>
        <v>#REF!</v>
      </c>
      <c r="C492" t="e">
        <f>COUNTIF('2. Detailed dataset'!#REF!,D492)</f>
        <v>#REF!</v>
      </c>
      <c r="D492" s="17">
        <v>544</v>
      </c>
    </row>
    <row r="493" spans="2:4">
      <c r="B493" s="34" t="e">
        <f>SUM(C$2:C493)/$C$998</f>
        <v>#REF!</v>
      </c>
      <c r="C493" t="e">
        <f>COUNTIF('2. Detailed dataset'!#REF!,D493)</f>
        <v>#REF!</v>
      </c>
      <c r="D493" s="17">
        <v>586</v>
      </c>
    </row>
    <row r="494" spans="2:4">
      <c r="B494" s="34" t="e">
        <f>SUM(C$2:C494)/$C$998</f>
        <v>#REF!</v>
      </c>
      <c r="C494" t="e">
        <f>COUNTIF('2. Detailed dataset'!#REF!,D494)</f>
        <v>#REF!</v>
      </c>
      <c r="D494" s="15">
        <v>556</v>
      </c>
    </row>
    <row r="495" spans="2:4">
      <c r="B495" s="34" t="e">
        <f>SUM(C$2:C495)/$C$998</f>
        <v>#REF!</v>
      </c>
      <c r="C495" t="e">
        <f>COUNTIF('2. Detailed dataset'!#REF!,D495)</f>
        <v>#REF!</v>
      </c>
      <c r="D495" s="15">
        <v>828</v>
      </c>
    </row>
    <row r="496" spans="2:4">
      <c r="B496" s="34" t="e">
        <f>SUM(C$2:C496)/$C$998</f>
        <v>#REF!</v>
      </c>
      <c r="C496" t="e">
        <f>COUNTIF('2. Detailed dataset'!#REF!,D496)</f>
        <v>#REF!</v>
      </c>
      <c r="D496" s="15">
        <v>829</v>
      </c>
    </row>
    <row r="497" spans="2:4">
      <c r="B497" s="34" t="e">
        <f>SUM(C$2:C497)/$C$998</f>
        <v>#REF!</v>
      </c>
      <c r="C497" t="e">
        <f>COUNTIF('2. Detailed dataset'!#REF!,D497)</f>
        <v>#REF!</v>
      </c>
      <c r="D497" s="17">
        <v>1001</v>
      </c>
    </row>
    <row r="498" spans="2:4">
      <c r="B498" s="34" t="e">
        <f>SUM(C$2:C498)/$C$998</f>
        <v>#REF!</v>
      </c>
      <c r="C498" t="e">
        <f>COUNTIF('2. Detailed dataset'!#REF!,D498)</f>
        <v>#REF!</v>
      </c>
      <c r="D498" s="17">
        <v>1002</v>
      </c>
    </row>
    <row r="499" spans="2:4">
      <c r="B499" s="34" t="e">
        <f>SUM(C$2:C499)/$C$998</f>
        <v>#REF!</v>
      </c>
      <c r="C499" t="e">
        <f>COUNTIF('2. Detailed dataset'!#REF!,D499)</f>
        <v>#REF!</v>
      </c>
      <c r="D499" s="19">
        <v>450</v>
      </c>
    </row>
    <row r="500" spans="2:4">
      <c r="B500" s="34" t="e">
        <f>SUM(C$2:C500)/$C$998</f>
        <v>#REF!</v>
      </c>
      <c r="C500" t="e">
        <f>COUNTIF('2. Detailed dataset'!#REF!,D500)</f>
        <v>#REF!</v>
      </c>
      <c r="D500" s="19">
        <v>718</v>
      </c>
    </row>
    <row r="501" spans="2:4">
      <c r="B501" s="34" t="e">
        <f>SUM(C$2:C501)/$C$998</f>
        <v>#REF!</v>
      </c>
      <c r="C501" t="e">
        <f>COUNTIF('2. Detailed dataset'!#REF!,D501)</f>
        <v>#REF!</v>
      </c>
      <c r="D501" s="19">
        <v>931</v>
      </c>
    </row>
    <row r="502" spans="2:4">
      <c r="B502" s="34" t="e">
        <f>SUM(C$2:C502)/$C$998</f>
        <v>#REF!</v>
      </c>
      <c r="C502" t="e">
        <f>COUNTIF('2. Detailed dataset'!#REF!,D502)</f>
        <v>#REF!</v>
      </c>
      <c r="D502" s="19">
        <v>249</v>
      </c>
    </row>
    <row r="503" spans="2:4">
      <c r="B503" s="34" t="e">
        <f>SUM(C$2:C503)/$C$998</f>
        <v>#REF!</v>
      </c>
      <c r="C503" t="e">
        <f>COUNTIF('2. Detailed dataset'!#REF!,D503)</f>
        <v>#REF!</v>
      </c>
      <c r="D503" s="19">
        <v>677</v>
      </c>
    </row>
    <row r="504" spans="2:4">
      <c r="B504" s="34" t="e">
        <f>SUM(C$2:C504)/$C$998</f>
        <v>#REF!</v>
      </c>
      <c r="C504" t="e">
        <f>COUNTIF('2. Detailed dataset'!#REF!,D504)</f>
        <v>#REF!</v>
      </c>
      <c r="D504" s="19">
        <v>330</v>
      </c>
    </row>
    <row r="505" spans="2:4">
      <c r="B505" s="34" t="e">
        <f>SUM(C$2:C505)/$C$998</f>
        <v>#REF!</v>
      </c>
      <c r="C505" t="e">
        <f>COUNTIF('2. Detailed dataset'!#REF!,D505)</f>
        <v>#REF!</v>
      </c>
      <c r="D505" s="17">
        <v>455</v>
      </c>
    </row>
    <row r="506" spans="2:4">
      <c r="B506" s="34" t="e">
        <f>SUM(C$2:C506)/$C$998</f>
        <v>#REF!</v>
      </c>
      <c r="C506" t="e">
        <f>COUNTIF('2. Detailed dataset'!#REF!,D506)</f>
        <v>#REF!</v>
      </c>
      <c r="D506" s="17">
        <v>373</v>
      </c>
    </row>
    <row r="507" spans="2:4">
      <c r="B507" s="34" t="e">
        <f>SUM(C$2:C507)/$C$998</f>
        <v>#REF!</v>
      </c>
      <c r="C507" t="e">
        <f>COUNTIF('2. Detailed dataset'!#REF!,D507)</f>
        <v>#REF!</v>
      </c>
      <c r="D507" s="17">
        <v>234</v>
      </c>
    </row>
    <row r="508" spans="2:4">
      <c r="B508" s="34" t="e">
        <f>SUM(C$2:C508)/$C$998</f>
        <v>#REF!</v>
      </c>
      <c r="C508" t="e">
        <f>COUNTIF('2. Detailed dataset'!#REF!,D508)</f>
        <v>#REF!</v>
      </c>
      <c r="D508" s="17">
        <v>237</v>
      </c>
    </row>
    <row r="509" spans="2:4">
      <c r="B509" s="34" t="e">
        <f>SUM(C$2:C509)/$C$998</f>
        <v>#REF!</v>
      </c>
      <c r="C509" t="e">
        <f>COUNTIF('2. Detailed dataset'!#REF!,D509)</f>
        <v>#REF!</v>
      </c>
      <c r="D509" s="17">
        <v>321</v>
      </c>
    </row>
    <row r="510" spans="2:4">
      <c r="B510" s="34" t="e">
        <f>SUM(C$2:C510)/$C$998</f>
        <v>#REF!</v>
      </c>
      <c r="C510" t="e">
        <f>COUNTIF('2. Detailed dataset'!#REF!,D510)</f>
        <v>#REF!</v>
      </c>
      <c r="D510" s="17">
        <v>458</v>
      </c>
    </row>
    <row r="511" spans="2:4">
      <c r="B511" s="34" t="e">
        <f>SUM(C$2:C511)/$C$998</f>
        <v>#REF!</v>
      </c>
      <c r="C511" t="e">
        <f>COUNTIF('2. Detailed dataset'!#REF!,D511)</f>
        <v>#REF!</v>
      </c>
      <c r="D511" s="17">
        <v>636</v>
      </c>
    </row>
    <row r="512" spans="2:4">
      <c r="B512" s="34" t="e">
        <f>SUM(C$2:C512)/$C$998</f>
        <v>#REF!</v>
      </c>
      <c r="C512" t="e">
        <f>COUNTIF('2. Detailed dataset'!#REF!,D512)</f>
        <v>#REF!</v>
      </c>
      <c r="D512" s="17">
        <v>626</v>
      </c>
    </row>
    <row r="513" spans="2:4">
      <c r="B513" s="34" t="e">
        <f>SUM(C$2:C513)/$C$998</f>
        <v>#REF!</v>
      </c>
      <c r="C513" t="e">
        <f>COUNTIF('2. Detailed dataset'!#REF!,D513)</f>
        <v>#REF!</v>
      </c>
      <c r="D513" s="17">
        <v>886</v>
      </c>
    </row>
    <row r="514" spans="2:4">
      <c r="B514" s="34" t="e">
        <f>SUM(C$2:C514)/$C$998</f>
        <v>#REF!</v>
      </c>
      <c r="C514" t="e">
        <f>COUNTIF('2. Detailed dataset'!#REF!,D514)</f>
        <v>#REF!</v>
      </c>
      <c r="D514" s="17">
        <v>887</v>
      </c>
    </row>
    <row r="515" spans="2:4">
      <c r="B515" s="34" t="e">
        <f>SUM(C$2:C515)/$C$998</f>
        <v>#REF!</v>
      </c>
      <c r="C515" t="e">
        <f>COUNTIF('2. Detailed dataset'!#REF!,D515)</f>
        <v>#REF!</v>
      </c>
      <c r="D515" s="17">
        <v>934</v>
      </c>
    </row>
    <row r="516" spans="2:4">
      <c r="B516" s="34" t="e">
        <f>SUM(C$2:C516)/$C$998</f>
        <v>#REF!</v>
      </c>
      <c r="C516" t="e">
        <f>COUNTIF('2. Detailed dataset'!#REF!,D516)</f>
        <v>#REF!</v>
      </c>
      <c r="D516" s="17">
        <v>213</v>
      </c>
    </row>
    <row r="517" spans="2:4">
      <c r="B517" s="34" t="e">
        <f>SUM(C$2:C517)/$C$998</f>
        <v>#REF!</v>
      </c>
      <c r="C517" t="e">
        <f>COUNTIF('2. Detailed dataset'!#REF!,D517)</f>
        <v>#REF!</v>
      </c>
      <c r="D517" s="17">
        <v>557</v>
      </c>
    </row>
    <row r="518" spans="2:4">
      <c r="B518" s="34" t="e">
        <f>SUM(C$2:C518)/$C$998</f>
        <v>#REF!</v>
      </c>
      <c r="C518" t="e">
        <f>COUNTIF('2. Detailed dataset'!#REF!,D518)</f>
        <v>#REF!</v>
      </c>
      <c r="D518" s="17">
        <v>630</v>
      </c>
    </row>
    <row r="519" spans="2:4">
      <c r="B519" s="34" t="e">
        <f>SUM(C$2:C519)/$C$998</f>
        <v>#REF!</v>
      </c>
      <c r="C519" t="e">
        <f>COUNTIF('2. Detailed dataset'!#REF!,D519)</f>
        <v>#REF!</v>
      </c>
      <c r="D519" s="17">
        <v>421</v>
      </c>
    </row>
    <row r="520" spans="2:4">
      <c r="B520" s="34" t="e">
        <f>SUM(C$2:C520)/$C$998</f>
        <v>#REF!</v>
      </c>
      <c r="C520" t="e">
        <f>COUNTIF('2. Detailed dataset'!#REF!,D520)</f>
        <v>#REF!</v>
      </c>
      <c r="D520" s="17">
        <v>209</v>
      </c>
    </row>
    <row r="521" spans="2:4">
      <c r="B521" s="34" t="e">
        <f>SUM(C$2:C521)/$C$998</f>
        <v>#REF!</v>
      </c>
      <c r="C521" t="e">
        <f>COUNTIF('2. Detailed dataset'!#REF!,D521)</f>
        <v>#REF!</v>
      </c>
      <c r="D521" s="17">
        <v>210</v>
      </c>
    </row>
    <row r="522" spans="2:4">
      <c r="B522" s="34" t="e">
        <f>SUM(C$2:C522)/$C$998</f>
        <v>#REF!</v>
      </c>
      <c r="C522" t="e">
        <f>COUNTIF('2. Detailed dataset'!#REF!,D522)</f>
        <v>#REF!</v>
      </c>
      <c r="D522" s="17">
        <v>212</v>
      </c>
    </row>
    <row r="523" spans="2:4">
      <c r="B523" s="34" t="e">
        <f>SUM(C$2:C523)/$C$998</f>
        <v>#REF!</v>
      </c>
      <c r="C523" t="e">
        <f>COUNTIF('2. Detailed dataset'!#REF!,D523)</f>
        <v>#REF!</v>
      </c>
      <c r="D523" s="17">
        <v>205</v>
      </c>
    </row>
    <row r="524" spans="2:4">
      <c r="B524" s="34" t="e">
        <f>SUM(C$2:C524)/$C$998</f>
        <v>#REF!</v>
      </c>
      <c r="C524" t="e">
        <f>COUNTIF('2. Detailed dataset'!#REF!,D524)</f>
        <v>#REF!</v>
      </c>
      <c r="D524" s="17">
        <v>206</v>
      </c>
    </row>
    <row r="525" spans="2:4">
      <c r="B525" s="34" t="e">
        <f>SUM(C$2:C525)/$C$998</f>
        <v>#REF!</v>
      </c>
      <c r="C525" t="e">
        <f>COUNTIF('2. Detailed dataset'!#REF!,D525)</f>
        <v>#REF!</v>
      </c>
      <c r="D525" s="17">
        <v>207</v>
      </c>
    </row>
    <row r="526" spans="2:4">
      <c r="B526" s="34" t="e">
        <f>SUM(C$2:C526)/$C$998</f>
        <v>#REF!</v>
      </c>
      <c r="C526" t="e">
        <f>COUNTIF('2. Detailed dataset'!#REF!,D526)</f>
        <v>#REF!</v>
      </c>
      <c r="D526" s="17">
        <v>208</v>
      </c>
    </row>
    <row r="527" spans="2:4">
      <c r="B527" s="34" t="e">
        <f>SUM(C$2:C527)/$C$998</f>
        <v>#REF!</v>
      </c>
      <c r="C527" t="e">
        <f>COUNTIF('2. Detailed dataset'!#REF!,D527)</f>
        <v>#REF!</v>
      </c>
      <c r="D527" s="17">
        <v>211</v>
      </c>
    </row>
    <row r="528" spans="2:4">
      <c r="B528" s="34" t="e">
        <f>SUM(C$2:C528)/$C$998</f>
        <v>#REF!</v>
      </c>
      <c r="C528" t="e">
        <f>COUNTIF('2. Detailed dataset'!#REF!,D528)</f>
        <v>#REF!</v>
      </c>
      <c r="D528" s="17">
        <v>579</v>
      </c>
    </row>
    <row r="529" spans="2:4">
      <c r="B529" s="34" t="e">
        <f>SUM(C$2:C529)/$C$998</f>
        <v>#REF!</v>
      </c>
      <c r="C529" t="e">
        <f>COUNTIF('2. Detailed dataset'!#REF!,D529)</f>
        <v>#REF!</v>
      </c>
      <c r="D529" s="17">
        <v>635</v>
      </c>
    </row>
    <row r="530" spans="2:4">
      <c r="B530" s="34" t="e">
        <f>SUM(C$2:C530)/$C$998</f>
        <v>#REF!</v>
      </c>
      <c r="C530" t="e">
        <f>COUNTIF('2. Detailed dataset'!#REF!,D530)</f>
        <v>#REF!</v>
      </c>
      <c r="D530" s="17">
        <v>524</v>
      </c>
    </row>
    <row r="531" spans="2:4">
      <c r="B531" s="34" t="e">
        <f>SUM(C$2:C531)/$C$998</f>
        <v>#REF!</v>
      </c>
      <c r="C531" t="e">
        <f>COUNTIF('2. Detailed dataset'!#REF!,D531)</f>
        <v>#REF!</v>
      </c>
      <c r="D531" s="17">
        <v>932</v>
      </c>
    </row>
    <row r="532" spans="2:4">
      <c r="B532" s="34" t="e">
        <f>SUM(C$2:C532)/$C$998</f>
        <v>#REF!</v>
      </c>
      <c r="C532" t="e">
        <f>COUNTIF('2. Detailed dataset'!#REF!,D532)</f>
        <v>#REF!</v>
      </c>
      <c r="D532" s="17">
        <v>774</v>
      </c>
    </row>
    <row r="533" spans="2:4">
      <c r="B533" s="34" t="e">
        <f>SUM(C$2:C533)/$C$998</f>
        <v>#REF!</v>
      </c>
      <c r="C533" t="e">
        <f>COUNTIF('2. Detailed dataset'!#REF!,D533)</f>
        <v>#REF!</v>
      </c>
      <c r="D533" s="17">
        <v>548</v>
      </c>
    </row>
    <row r="534" spans="2:4">
      <c r="B534" s="34" t="e">
        <f>SUM(C$2:C534)/$C$998</f>
        <v>#REF!</v>
      </c>
      <c r="C534" t="e">
        <f>COUNTIF('2. Detailed dataset'!#REF!,D534)</f>
        <v>#REF!</v>
      </c>
      <c r="D534" s="17">
        <v>193</v>
      </c>
    </row>
    <row r="535" spans="2:4">
      <c r="B535" s="34" t="e">
        <f>SUM(C$2:C535)/$C$998</f>
        <v>#REF!</v>
      </c>
      <c r="C535" t="e">
        <f>COUNTIF('2. Detailed dataset'!#REF!,D535)</f>
        <v>#REF!</v>
      </c>
      <c r="D535" s="17">
        <v>192</v>
      </c>
    </row>
    <row r="536" spans="2:4">
      <c r="B536" s="34" t="e">
        <f>SUM(C$2:C536)/$C$998</f>
        <v>#REF!</v>
      </c>
      <c r="C536" t="e">
        <f>COUNTIF('2. Detailed dataset'!#REF!,D536)</f>
        <v>#REF!</v>
      </c>
      <c r="D536" s="17">
        <v>352</v>
      </c>
    </row>
    <row r="537" spans="2:4">
      <c r="B537" s="34" t="e">
        <f>SUM(C$2:C537)/$C$998</f>
        <v>#REF!</v>
      </c>
      <c r="C537" t="e">
        <f>COUNTIF('2. Detailed dataset'!#REF!,D537)</f>
        <v>#REF!</v>
      </c>
      <c r="D537" s="17">
        <v>622</v>
      </c>
    </row>
    <row r="538" spans="2:4">
      <c r="B538" s="34" t="e">
        <f>SUM(C$2:C538)/$C$998</f>
        <v>#REF!</v>
      </c>
      <c r="C538" t="e">
        <f>COUNTIF('2. Detailed dataset'!#REF!,D538)</f>
        <v>#REF!</v>
      </c>
      <c r="D538" s="15">
        <v>678</v>
      </c>
    </row>
    <row r="539" spans="2:4">
      <c r="B539" s="34" t="e">
        <f>SUM(C$2:C539)/$C$998</f>
        <v>#REF!</v>
      </c>
      <c r="C539" t="e">
        <f>COUNTIF('2. Detailed dataset'!#REF!,D539)</f>
        <v>#REF!</v>
      </c>
      <c r="D539" s="17">
        <v>679</v>
      </c>
    </row>
    <row r="540" spans="2:4">
      <c r="B540" s="34" t="e">
        <f>SUM(C$2:C540)/$C$998</f>
        <v>#REF!</v>
      </c>
      <c r="C540" t="e">
        <f>COUNTIF('2. Detailed dataset'!#REF!,D540)</f>
        <v>#REF!</v>
      </c>
      <c r="D540" s="17">
        <v>855</v>
      </c>
    </row>
    <row r="541" spans="2:4">
      <c r="B541" s="34" t="e">
        <f>SUM(C$2:C541)/$C$998</f>
        <v>#REF!</v>
      </c>
      <c r="C541" t="e">
        <f>COUNTIF('2. Detailed dataset'!#REF!,D541)</f>
        <v>#REF!</v>
      </c>
      <c r="D541" s="17">
        <v>778</v>
      </c>
    </row>
    <row r="542" spans="2:4">
      <c r="B542" s="34" t="e">
        <f>SUM(C$2:C542)/$C$998</f>
        <v>#REF!</v>
      </c>
      <c r="C542" t="e">
        <f>COUNTIF('2. Detailed dataset'!#REF!,D542)</f>
        <v>#REF!</v>
      </c>
      <c r="D542" s="17">
        <v>441</v>
      </c>
    </row>
    <row r="543" spans="2:4">
      <c r="B543" s="34" t="e">
        <f>SUM(C$2:C543)/$C$998</f>
        <v>#REF!</v>
      </c>
      <c r="C543" t="e">
        <f>COUNTIF('2. Detailed dataset'!#REF!,D543)</f>
        <v>#REF!</v>
      </c>
      <c r="D543" s="17">
        <v>267</v>
      </c>
    </row>
    <row r="544" spans="2:4">
      <c r="B544" s="34" t="e">
        <f>SUM(C$2:C544)/$C$998</f>
        <v>#REF!</v>
      </c>
      <c r="C544" t="e">
        <f>COUNTIF('2. Detailed dataset'!#REF!,D544)</f>
        <v>#REF!</v>
      </c>
      <c r="D544" s="17">
        <v>463</v>
      </c>
    </row>
    <row r="545" spans="2:4">
      <c r="B545" s="34" t="e">
        <f>SUM(C$2:C545)/$C$998</f>
        <v>#REF!</v>
      </c>
      <c r="C545" t="e">
        <f>COUNTIF('2. Detailed dataset'!#REF!,D545)</f>
        <v>#REF!</v>
      </c>
      <c r="D545" s="17">
        <v>770</v>
      </c>
    </row>
    <row r="546" spans="2:4">
      <c r="B546" s="34" t="e">
        <f>SUM(C$2:C546)/$C$998</f>
        <v>#REF!</v>
      </c>
      <c r="C546" t="e">
        <f>COUNTIF('2. Detailed dataset'!#REF!,D546)</f>
        <v>#REF!</v>
      </c>
      <c r="D546" s="17">
        <v>891</v>
      </c>
    </row>
    <row r="547" spans="2:4">
      <c r="B547" s="34" t="e">
        <f>SUM(C$2:C547)/$C$998</f>
        <v>#REF!</v>
      </c>
      <c r="C547" t="e">
        <f>COUNTIF('2. Detailed dataset'!#REF!,D547)</f>
        <v>#REF!</v>
      </c>
      <c r="D547" s="17">
        <v>247</v>
      </c>
    </row>
    <row r="548" spans="2:4">
      <c r="B548" s="34" t="e">
        <f>SUM(C$2:C548)/$C$998</f>
        <v>#REF!</v>
      </c>
      <c r="C548" t="e">
        <f>COUNTIF('2. Detailed dataset'!#REF!,D548)</f>
        <v>#REF!</v>
      </c>
      <c r="D548" s="17">
        <v>515</v>
      </c>
    </row>
    <row r="549" spans="2:4">
      <c r="B549" s="34" t="e">
        <f>SUM(C$2:C549)/$C$998</f>
        <v>#REF!</v>
      </c>
      <c r="C549" t="e">
        <f>COUNTIF('2. Detailed dataset'!#REF!,D549)</f>
        <v>#REF!</v>
      </c>
      <c r="D549" s="17">
        <v>892</v>
      </c>
    </row>
    <row r="550" spans="2:4">
      <c r="B550" s="34" t="e">
        <f>SUM(C$2:C550)/$C$998</f>
        <v>#REF!</v>
      </c>
      <c r="C550" t="e">
        <f>COUNTIF('2. Detailed dataset'!#REF!,D550)</f>
        <v>#REF!</v>
      </c>
      <c r="D550" s="17">
        <v>261</v>
      </c>
    </row>
    <row r="551" spans="2:4">
      <c r="B551" s="34" t="e">
        <f>SUM(C$2:C551)/$C$998</f>
        <v>#REF!</v>
      </c>
      <c r="C551" t="e">
        <f>COUNTIF('2. Detailed dataset'!#REF!,D551)</f>
        <v>#REF!</v>
      </c>
      <c r="D551" s="19">
        <v>226</v>
      </c>
    </row>
    <row r="552" spans="2:4">
      <c r="B552" s="34" t="e">
        <f>SUM(C$2:C552)/$C$998</f>
        <v>#REF!</v>
      </c>
      <c r="C552" t="e">
        <f>COUNTIF('2. Detailed dataset'!#REF!,D552)</f>
        <v>#REF!</v>
      </c>
      <c r="D552" s="19">
        <v>224</v>
      </c>
    </row>
    <row r="553" spans="2:4">
      <c r="B553" s="34" t="e">
        <f>SUM(C$2:C553)/$C$998</f>
        <v>#REF!</v>
      </c>
      <c r="C553" t="e">
        <f>COUNTIF('2. Detailed dataset'!#REF!,D553)</f>
        <v>#REF!</v>
      </c>
      <c r="D553" s="19">
        <v>218</v>
      </c>
    </row>
    <row r="554" spans="2:4">
      <c r="B554" s="34" t="e">
        <f>SUM(C$2:C554)/$C$998</f>
        <v>#REF!</v>
      </c>
      <c r="C554" t="e">
        <f>COUNTIF('2. Detailed dataset'!#REF!,D554)</f>
        <v>#REF!</v>
      </c>
      <c r="D554" s="19">
        <v>223</v>
      </c>
    </row>
    <row r="555" spans="2:4">
      <c r="B555" s="34" t="e">
        <f>SUM(C$2:C555)/$C$998</f>
        <v>#REF!</v>
      </c>
      <c r="C555" t="e">
        <f>COUNTIF('2. Detailed dataset'!#REF!,D555)</f>
        <v>#REF!</v>
      </c>
      <c r="D555" s="19">
        <v>227</v>
      </c>
    </row>
    <row r="556" spans="2:4">
      <c r="B556" s="34" t="e">
        <f>SUM(C$2:C556)/$C$998</f>
        <v>#REF!</v>
      </c>
      <c r="C556" t="e">
        <f>COUNTIF('2. Detailed dataset'!#REF!,D556)</f>
        <v>#REF!</v>
      </c>
      <c r="D556" s="19">
        <v>219</v>
      </c>
    </row>
    <row r="557" spans="2:4">
      <c r="B557" s="34" t="e">
        <f>SUM(C$2:C557)/$C$998</f>
        <v>#REF!</v>
      </c>
      <c r="C557" t="e">
        <f>COUNTIF('2. Detailed dataset'!#REF!,D557)</f>
        <v>#REF!</v>
      </c>
      <c r="D557" s="19">
        <v>228</v>
      </c>
    </row>
    <row r="558" spans="2:4">
      <c r="B558" s="34" t="e">
        <f>SUM(C$2:C558)/$C$998</f>
        <v>#REF!</v>
      </c>
      <c r="C558" t="e">
        <f>COUNTIF('2. Detailed dataset'!#REF!,D558)</f>
        <v>#REF!</v>
      </c>
      <c r="D558" s="19">
        <v>229</v>
      </c>
    </row>
    <row r="559" spans="2:4">
      <c r="B559" s="34" t="e">
        <f>SUM(C$2:C559)/$C$998</f>
        <v>#REF!</v>
      </c>
      <c r="C559" t="e">
        <f>COUNTIF('2. Detailed dataset'!#REF!,D559)</f>
        <v>#REF!</v>
      </c>
      <c r="D559" s="19" t="s">
        <v>815</v>
      </c>
    </row>
    <row r="560" spans="2:4">
      <c r="B560" s="34" t="e">
        <f>SUM(C$2:C560)/$C$998</f>
        <v>#REF!</v>
      </c>
      <c r="C560" t="e">
        <f>COUNTIF('2. Detailed dataset'!#REF!,D560)</f>
        <v>#REF!</v>
      </c>
      <c r="D560" s="19">
        <v>550</v>
      </c>
    </row>
    <row r="561" spans="2:4">
      <c r="B561" s="34" t="e">
        <f>SUM(C$2:C561)/$C$998</f>
        <v>#REF!</v>
      </c>
      <c r="C561" t="e">
        <f>COUNTIF('2. Detailed dataset'!#REF!,D561)</f>
        <v>#REF!</v>
      </c>
      <c r="D561" s="19">
        <v>422</v>
      </c>
    </row>
    <row r="562" spans="2:4">
      <c r="B562" s="34" t="e">
        <f>SUM(C$2:C562)/$C$998</f>
        <v>#REF!</v>
      </c>
      <c r="C562" t="e">
        <f>COUNTIF('2. Detailed dataset'!#REF!,D562)</f>
        <v>#REF!</v>
      </c>
      <c r="D562" s="19">
        <v>562</v>
      </c>
    </row>
    <row r="563" spans="2:4">
      <c r="B563" s="34" t="e">
        <f>SUM(C$2:C563)/$C$998</f>
        <v>#REF!</v>
      </c>
      <c r="C563" t="e">
        <f>COUNTIF('2. Detailed dataset'!#REF!,D563)</f>
        <v>#REF!</v>
      </c>
      <c r="D563" s="19">
        <v>904</v>
      </c>
    </row>
    <row r="564" spans="2:4">
      <c r="B564" s="34" t="e">
        <f>SUM(C$2:C564)/$C$998</f>
        <v>#REF!</v>
      </c>
      <c r="C564" t="e">
        <f>COUNTIF('2. Detailed dataset'!#REF!,D564)</f>
        <v>#REF!</v>
      </c>
      <c r="D564" s="19">
        <v>466</v>
      </c>
    </row>
    <row r="565" spans="2:4">
      <c r="B565" s="34" t="e">
        <f>SUM(C$2:C565)/$C$998</f>
        <v>#REF!</v>
      </c>
      <c r="C565" t="e">
        <f>COUNTIF('2. Detailed dataset'!#REF!,D565)</f>
        <v>#REF!</v>
      </c>
      <c r="D565" s="17">
        <v>950</v>
      </c>
    </row>
    <row r="566" spans="2:4">
      <c r="B566" s="34" t="e">
        <f>SUM(C$2:C566)/$C$998</f>
        <v>#REF!</v>
      </c>
      <c r="C566" t="e">
        <f>COUNTIF('2. Detailed dataset'!#REF!,D566)</f>
        <v>#REF!</v>
      </c>
      <c r="D566" s="19">
        <v>707</v>
      </c>
    </row>
    <row r="567" spans="2:4">
      <c r="B567" s="34" t="e">
        <f>SUM(C$2:C567)/$C$998</f>
        <v>#REF!</v>
      </c>
      <c r="C567" t="e">
        <f>COUNTIF('2. Detailed dataset'!#REF!,D567)</f>
        <v>#REF!</v>
      </c>
      <c r="D567" s="19">
        <v>970</v>
      </c>
    </row>
    <row r="568" spans="2:4">
      <c r="B568" s="34" t="e">
        <f>SUM(C$2:C568)/$C$998</f>
        <v>#REF!</v>
      </c>
      <c r="C568" t="e">
        <f>COUNTIF('2. Detailed dataset'!#REF!,D568)</f>
        <v>#REF!</v>
      </c>
      <c r="D568" s="19">
        <v>744</v>
      </c>
    </row>
    <row r="569" spans="2:4">
      <c r="B569" s="34" t="e">
        <f>SUM(C$2:C569)/$C$998</f>
        <v>#REF!</v>
      </c>
      <c r="C569" t="e">
        <f>COUNTIF('2. Detailed dataset'!#REF!,D569)</f>
        <v>#REF!</v>
      </c>
      <c r="D569" s="19">
        <v>746</v>
      </c>
    </row>
    <row r="570" spans="2:4">
      <c r="B570" s="34" t="e">
        <f>SUM(C$2:C570)/$C$998</f>
        <v>#REF!</v>
      </c>
      <c r="C570" t="e">
        <f>COUNTIF('2. Detailed dataset'!#REF!,D570)</f>
        <v>#REF!</v>
      </c>
      <c r="D570" s="19">
        <v>268</v>
      </c>
    </row>
    <row r="571" spans="2:4">
      <c r="B571" s="34" t="e">
        <f>SUM(C$2:C571)/$C$998</f>
        <v>#REF!</v>
      </c>
      <c r="C571" t="e">
        <f>COUNTIF('2. Detailed dataset'!#REF!,D571)</f>
        <v>#REF!</v>
      </c>
      <c r="D571" s="19">
        <v>723</v>
      </c>
    </row>
    <row r="572" spans="2:4">
      <c r="B572" s="34" t="e">
        <f>SUM(C$2:C572)/$C$998</f>
        <v>#REF!</v>
      </c>
      <c r="C572" t="e">
        <f>COUNTIF('2. Detailed dataset'!#REF!,D572)</f>
        <v>#REF!</v>
      </c>
      <c r="D572" s="19">
        <v>646</v>
      </c>
    </row>
    <row r="573" spans="2:4">
      <c r="B573" s="34" t="e">
        <f>SUM(C$2:C573)/$C$998</f>
        <v>#REF!</v>
      </c>
      <c r="C573" t="e">
        <f>COUNTIF('2. Detailed dataset'!#REF!,D573)</f>
        <v>#REF!</v>
      </c>
      <c r="D573" s="19">
        <v>745</v>
      </c>
    </row>
    <row r="574" spans="2:4">
      <c r="B574" s="34" t="e">
        <f>SUM(C$2:C574)/$C$998</f>
        <v>#REF!</v>
      </c>
      <c r="C574" t="e">
        <f>COUNTIF('2. Detailed dataset'!#REF!,D574)</f>
        <v>#REF!</v>
      </c>
      <c r="D574" s="19">
        <v>868</v>
      </c>
    </row>
    <row r="575" spans="2:4">
      <c r="B575" s="34" t="e">
        <f>SUM(C$2:C575)/$C$998</f>
        <v>#REF!</v>
      </c>
      <c r="C575" t="e">
        <f>COUNTIF('2. Detailed dataset'!#REF!,D575)</f>
        <v>#REF!</v>
      </c>
      <c r="D575" s="19">
        <v>841</v>
      </c>
    </row>
    <row r="576" spans="2:4">
      <c r="B576" s="34" t="e">
        <f>SUM(C$2:C576)/$C$998</f>
        <v>#REF!</v>
      </c>
      <c r="C576" t="e">
        <f>COUNTIF('2. Detailed dataset'!#REF!,D576)</f>
        <v>#REF!</v>
      </c>
      <c r="D576" s="19">
        <v>2</v>
      </c>
    </row>
    <row r="577" spans="2:4">
      <c r="B577" s="34" t="e">
        <f>SUM(C$2:C577)/$C$998</f>
        <v>#REF!</v>
      </c>
      <c r="C577" t="e">
        <f>COUNTIF('2. Detailed dataset'!#REF!,D577)</f>
        <v>#REF!</v>
      </c>
      <c r="D577" s="19">
        <v>3</v>
      </c>
    </row>
    <row r="578" spans="2:4">
      <c r="B578" s="34" t="e">
        <f>SUM(C$2:C578)/$C$998</f>
        <v>#REF!</v>
      </c>
      <c r="C578" t="e">
        <f>COUNTIF('2. Detailed dataset'!#REF!,D578)</f>
        <v>#REF!</v>
      </c>
      <c r="D578" s="19">
        <v>4</v>
      </c>
    </row>
    <row r="579" spans="2:4">
      <c r="B579" s="34" t="e">
        <f>SUM(C$2:C579)/$C$998</f>
        <v>#REF!</v>
      </c>
      <c r="C579" t="e">
        <f>COUNTIF('2. Detailed dataset'!#REF!,D579)</f>
        <v>#REF!</v>
      </c>
      <c r="D579" s="19">
        <v>265</v>
      </c>
    </row>
    <row r="580" spans="2:4">
      <c r="B580" s="34" t="e">
        <f>SUM(C$2:C580)/$C$998</f>
        <v>#REF!</v>
      </c>
      <c r="C580" t="e">
        <f>COUNTIF('2. Detailed dataset'!#REF!,D580)</f>
        <v>#REF!</v>
      </c>
      <c r="D580" s="19">
        <v>5</v>
      </c>
    </row>
    <row r="581" spans="2:4">
      <c r="B581" s="34" t="e">
        <f>SUM(C$2:C581)/$C$998</f>
        <v>#REF!</v>
      </c>
      <c r="C581" t="e">
        <f>COUNTIF('2. Detailed dataset'!#REF!,D581)</f>
        <v>#REF!</v>
      </c>
      <c r="D581" s="19">
        <v>6</v>
      </c>
    </row>
    <row r="582" spans="2:4">
      <c r="B582" s="34" t="e">
        <f>SUM(C$2:C582)/$C$998</f>
        <v>#REF!</v>
      </c>
      <c r="C582" t="e">
        <f>COUNTIF('2. Detailed dataset'!#REF!,D582)</f>
        <v>#REF!</v>
      </c>
      <c r="D582" s="19">
        <v>7</v>
      </c>
    </row>
    <row r="583" spans="2:4">
      <c r="B583" s="34" t="e">
        <f>SUM(C$2:C583)/$C$998</f>
        <v>#REF!</v>
      </c>
      <c r="C583" t="e">
        <f>COUNTIF('2. Detailed dataset'!#REF!,D583)</f>
        <v>#REF!</v>
      </c>
      <c r="D583" s="19">
        <v>470</v>
      </c>
    </row>
    <row r="584" spans="2:4">
      <c r="B584" s="34" t="e">
        <f>SUM(C$2:C584)/$C$998</f>
        <v>#REF!</v>
      </c>
      <c r="C584" t="e">
        <f>COUNTIF('2. Detailed dataset'!#REF!,D584)</f>
        <v>#REF!</v>
      </c>
      <c r="D584" s="19">
        <v>8</v>
      </c>
    </row>
    <row r="585" spans="2:4">
      <c r="B585" s="34" t="e">
        <f>SUM(C$2:C585)/$C$998</f>
        <v>#REF!</v>
      </c>
      <c r="C585" t="e">
        <f>COUNTIF('2. Detailed dataset'!#REF!,D585)</f>
        <v>#REF!</v>
      </c>
      <c r="D585" s="19">
        <v>149</v>
      </c>
    </row>
    <row r="586" spans="2:4">
      <c r="B586" s="34" t="e">
        <f>SUM(C$2:C586)/$C$998</f>
        <v>#REF!</v>
      </c>
      <c r="C586" t="e">
        <f>COUNTIF('2. Detailed dataset'!#REF!,D586)</f>
        <v>#REF!</v>
      </c>
      <c r="D586" s="19">
        <v>323</v>
      </c>
    </row>
    <row r="587" spans="2:4">
      <c r="B587" s="34" t="e">
        <f>SUM(C$2:C587)/$C$998</f>
        <v>#REF!</v>
      </c>
      <c r="C587" t="e">
        <f>COUNTIF('2. Detailed dataset'!#REF!,D587)</f>
        <v>#REF!</v>
      </c>
      <c r="D587" s="19">
        <v>551</v>
      </c>
    </row>
    <row r="588" spans="2:4">
      <c r="B588" s="34" t="e">
        <f>SUM(C$2:C588)/$C$998</f>
        <v>#REF!</v>
      </c>
      <c r="C588" t="e">
        <f>COUNTIF('2. Detailed dataset'!#REF!,D588)</f>
        <v>#REF!</v>
      </c>
      <c r="D588" s="19">
        <v>719</v>
      </c>
    </row>
    <row r="589" spans="2:4">
      <c r="B589" s="34" t="e">
        <f>SUM(C$2:C589)/$C$998</f>
        <v>#REF!</v>
      </c>
      <c r="C589" t="e">
        <f>COUNTIF('2. Detailed dataset'!#REF!,D589)</f>
        <v>#REF!</v>
      </c>
      <c r="D589" s="19">
        <v>661</v>
      </c>
    </row>
    <row r="590" spans="2:4">
      <c r="B590" s="34" t="e">
        <f>SUM(C$2:C590)/$C$998</f>
        <v>#REF!</v>
      </c>
      <c r="C590" t="e">
        <f>COUNTIF('2. Detailed dataset'!#REF!,D590)</f>
        <v>#REF!</v>
      </c>
      <c r="D590" s="19">
        <v>833</v>
      </c>
    </row>
    <row r="591" spans="2:4">
      <c r="B591" s="34" t="e">
        <f>SUM(C$2:C591)/$C$998</f>
        <v>#REF!</v>
      </c>
      <c r="C591" t="e">
        <f>COUNTIF('2. Detailed dataset'!#REF!,D591)</f>
        <v>#REF!</v>
      </c>
      <c r="D591" s="19">
        <v>514</v>
      </c>
    </row>
    <row r="592" spans="2:4">
      <c r="B592" s="34" t="e">
        <f>SUM(C$2:C592)/$C$998</f>
        <v>#REF!</v>
      </c>
      <c r="C592" t="e">
        <f>COUNTIF('2. Detailed dataset'!#REF!,D592)</f>
        <v>#REF!</v>
      </c>
      <c r="D592" s="19">
        <v>922</v>
      </c>
    </row>
    <row r="593" spans="2:4">
      <c r="B593" s="34" t="e">
        <f>SUM(C$2:C593)/$C$998</f>
        <v>#REF!</v>
      </c>
      <c r="C593" t="e">
        <f>COUNTIF('2. Detailed dataset'!#REF!,D593)</f>
        <v>#REF!</v>
      </c>
      <c r="D593" s="19">
        <v>1006</v>
      </c>
    </row>
    <row r="594" spans="2:4">
      <c r="B594" s="34" t="e">
        <f>SUM(C$2:C594)/$C$998</f>
        <v>#REF!</v>
      </c>
      <c r="C594" t="e">
        <f>COUNTIF('2. Detailed dataset'!#REF!,D594)</f>
        <v>#REF!</v>
      </c>
      <c r="D594" s="19">
        <v>1007</v>
      </c>
    </row>
    <row r="595" spans="2:4">
      <c r="B595" s="34" t="e">
        <f>SUM(C$2:C595)/$C$998</f>
        <v>#REF!</v>
      </c>
      <c r="C595" t="e">
        <f>COUNTIF('2. Detailed dataset'!#REF!,D595)</f>
        <v>#REF!</v>
      </c>
      <c r="D595" s="19">
        <v>380</v>
      </c>
    </row>
    <row r="596" spans="2:4">
      <c r="B596" s="34" t="e">
        <f>SUM(C$2:C596)/$C$998</f>
        <v>#REF!</v>
      </c>
      <c r="C596" t="e">
        <f>COUNTIF('2. Detailed dataset'!#REF!,D596)</f>
        <v>#REF!</v>
      </c>
      <c r="D596" s="19">
        <v>9</v>
      </c>
    </row>
    <row r="597" spans="2:4">
      <c r="B597" s="34" t="e">
        <f>SUM(C$2:C597)/$C$998</f>
        <v>#REF!</v>
      </c>
      <c r="C597" t="e">
        <f>COUNTIF('2. Detailed dataset'!#REF!,D597)</f>
        <v>#REF!</v>
      </c>
      <c r="D597" s="19">
        <v>324</v>
      </c>
    </row>
    <row r="598" spans="2:4">
      <c r="B598" s="34" t="e">
        <f>SUM(C$2:C598)/$C$998</f>
        <v>#REF!</v>
      </c>
      <c r="C598" t="e">
        <f>COUNTIF('2. Detailed dataset'!#REF!,D598)</f>
        <v>#REF!</v>
      </c>
      <c r="D598" s="19">
        <v>325</v>
      </c>
    </row>
    <row r="599" spans="2:4">
      <c r="B599" s="34" t="e">
        <f>SUM(C$2:C599)/$C$998</f>
        <v>#REF!</v>
      </c>
      <c r="C599" t="e">
        <f>COUNTIF('2. Detailed dataset'!#REF!,D599)</f>
        <v>#REF!</v>
      </c>
      <c r="D599" s="19">
        <v>355</v>
      </c>
    </row>
    <row r="600" spans="2:4">
      <c r="B600" s="34" t="e">
        <f>SUM(C$2:C600)/$C$998</f>
        <v>#REF!</v>
      </c>
      <c r="C600" t="e">
        <f>COUNTIF('2. Detailed dataset'!#REF!,D600)</f>
        <v>#REF!</v>
      </c>
      <c r="D600" s="19">
        <v>13</v>
      </c>
    </row>
    <row r="601" spans="2:4">
      <c r="B601" s="34" t="e">
        <f>SUM(C$2:C601)/$C$998</f>
        <v>#REF!</v>
      </c>
      <c r="C601" t="e">
        <f>COUNTIF('2. Detailed dataset'!#REF!,D601)</f>
        <v>#REF!</v>
      </c>
      <c r="D601" s="19">
        <v>834</v>
      </c>
    </row>
    <row r="602" spans="2:4">
      <c r="B602" s="34" t="e">
        <f>SUM(C$2:C602)/$C$998</f>
        <v>#REF!</v>
      </c>
      <c r="C602" t="e">
        <f>COUNTIF('2. Detailed dataset'!#REF!,D602)</f>
        <v>#REF!</v>
      </c>
      <c r="D602" s="19">
        <v>937</v>
      </c>
    </row>
    <row r="603" spans="2:4">
      <c r="B603" s="34" t="e">
        <f>SUM(C$2:C603)/$C$998</f>
        <v>#REF!</v>
      </c>
      <c r="C603" t="e">
        <f>COUNTIF('2. Detailed dataset'!#REF!,D603)</f>
        <v>#REF!</v>
      </c>
      <c r="D603" s="19">
        <v>376</v>
      </c>
    </row>
    <row r="604" spans="2:4">
      <c r="B604" s="34" t="e">
        <f>SUM(C$2:C604)/$C$998</f>
        <v>#REF!</v>
      </c>
      <c r="C604" t="e">
        <f>COUNTIF('2. Detailed dataset'!#REF!,D604)</f>
        <v>#REF!</v>
      </c>
      <c r="D604" s="19">
        <v>522</v>
      </c>
    </row>
    <row r="605" spans="2:4">
      <c r="B605" s="34" t="e">
        <f>SUM(C$2:C605)/$C$998</f>
        <v>#REF!</v>
      </c>
      <c r="C605" t="e">
        <f>COUNTIF('2. Detailed dataset'!#REF!,D605)</f>
        <v>#REF!</v>
      </c>
      <c r="D605" s="19">
        <v>864</v>
      </c>
    </row>
    <row r="606" spans="2:4">
      <c r="B606" s="34" t="e">
        <f>SUM(C$2:C606)/$C$998</f>
        <v>#REF!</v>
      </c>
      <c r="C606" t="e">
        <f>COUNTIF('2. Detailed dataset'!#REF!,D606)</f>
        <v>#REF!</v>
      </c>
      <c r="D606" s="19">
        <v>122</v>
      </c>
    </row>
    <row r="607" spans="2:4">
      <c r="B607" s="34" t="e">
        <f>SUM(C$2:C607)/$C$998</f>
        <v>#REF!</v>
      </c>
      <c r="C607" t="e">
        <f>COUNTIF('2. Detailed dataset'!#REF!,D607)</f>
        <v>#REF!</v>
      </c>
      <c r="D607" s="19">
        <v>555</v>
      </c>
    </row>
    <row r="608" spans="2:4">
      <c r="B608" s="34" t="e">
        <f>SUM(C$2:C608)/$C$998</f>
        <v>#REF!</v>
      </c>
      <c r="C608" t="e">
        <f>COUNTIF('2. Detailed dataset'!#REF!,D608)</f>
        <v>#REF!</v>
      </c>
      <c r="D608" s="19">
        <v>552</v>
      </c>
    </row>
    <row r="609" spans="2:4">
      <c r="B609" s="34" t="e">
        <f>SUM(C$2:C609)/$C$998</f>
        <v>#REF!</v>
      </c>
      <c r="C609" t="e">
        <f>COUNTIF('2. Detailed dataset'!#REF!,D609)</f>
        <v>#REF!</v>
      </c>
      <c r="D609" s="19">
        <v>702</v>
      </c>
    </row>
    <row r="610" spans="2:4">
      <c r="B610" s="34" t="e">
        <f>SUM(C$2:C610)/$C$998</f>
        <v>#REF!</v>
      </c>
      <c r="C610" t="e">
        <f>COUNTIF('2. Detailed dataset'!#REF!,D610)</f>
        <v>#REF!</v>
      </c>
      <c r="D610" s="19">
        <v>565</v>
      </c>
    </row>
    <row r="611" spans="2:4">
      <c r="B611" s="34" t="e">
        <f>SUM(C$2:C611)/$C$998</f>
        <v>#REF!</v>
      </c>
      <c r="C611" t="e">
        <f>COUNTIF('2. Detailed dataset'!#REF!,D611)</f>
        <v>#REF!</v>
      </c>
      <c r="D611" s="19">
        <v>698</v>
      </c>
    </row>
    <row r="612" spans="2:4">
      <c r="B612" s="34" t="e">
        <f>SUM(C$2:C612)/$C$998</f>
        <v>#REF!</v>
      </c>
      <c r="C612" t="e">
        <f>COUNTIF('2. Detailed dataset'!#REF!,D612)</f>
        <v>#REF!</v>
      </c>
      <c r="D612" s="19">
        <v>699</v>
      </c>
    </row>
    <row r="613" spans="2:4">
      <c r="B613" s="34" t="e">
        <f>SUM(C$2:C613)/$C$998</f>
        <v>#REF!</v>
      </c>
      <c r="C613" t="e">
        <f>COUNTIF('2. Detailed dataset'!#REF!,D613)</f>
        <v>#REF!</v>
      </c>
      <c r="D613" s="19">
        <v>872</v>
      </c>
    </row>
    <row r="614" spans="2:4">
      <c r="B614" s="34" t="e">
        <f>SUM(C$2:C614)/$C$998</f>
        <v>#REF!</v>
      </c>
      <c r="C614" t="e">
        <f>COUNTIF('2. Detailed dataset'!#REF!,D614)</f>
        <v>#REF!</v>
      </c>
      <c r="D614" s="19">
        <v>963</v>
      </c>
    </row>
    <row r="615" spans="2:4">
      <c r="B615" s="34" t="e">
        <f>SUM(C$2:C615)/$C$998</f>
        <v>#REF!</v>
      </c>
      <c r="C615" t="e">
        <f>COUNTIF('2. Detailed dataset'!#REF!,D615)</f>
        <v>#REF!</v>
      </c>
      <c r="D615" s="19">
        <v>751</v>
      </c>
    </row>
    <row r="616" spans="2:4">
      <c r="B616" s="34" t="e">
        <f>SUM(C$2:C616)/$C$998</f>
        <v>#REF!</v>
      </c>
      <c r="C616" t="e">
        <f>COUNTIF('2. Detailed dataset'!#REF!,D616)</f>
        <v>#REF!</v>
      </c>
      <c r="D616" s="19">
        <v>863</v>
      </c>
    </row>
    <row r="617" spans="2:4">
      <c r="B617" s="34" t="e">
        <f>SUM(C$2:C617)/$C$998</f>
        <v>#REF!</v>
      </c>
      <c r="C617" t="e">
        <f>COUNTIF('2. Detailed dataset'!#REF!,D617)</f>
        <v>#REF!</v>
      </c>
      <c r="D617" s="19">
        <v>957</v>
      </c>
    </row>
    <row r="618" spans="2:4">
      <c r="B618" s="34" t="e">
        <f>SUM(C$2:C618)/$C$998</f>
        <v>#REF!</v>
      </c>
      <c r="C618" t="e">
        <f>COUNTIF('2. Detailed dataset'!#REF!,D618)</f>
        <v>#REF!</v>
      </c>
      <c r="D618" s="19">
        <v>869</v>
      </c>
    </row>
    <row r="619" spans="2:4">
      <c r="B619" s="34" t="e">
        <f>SUM(C$2:C619)/$C$998</f>
        <v>#REF!</v>
      </c>
      <c r="C619" t="e">
        <f>COUNTIF('2. Detailed dataset'!#REF!,D619)</f>
        <v>#REF!</v>
      </c>
      <c r="D619" s="19">
        <v>964</v>
      </c>
    </row>
    <row r="620" spans="2:4">
      <c r="B620" s="34" t="e">
        <f>SUM(C$2:C620)/$C$998</f>
        <v>#REF!</v>
      </c>
      <c r="C620" t="e">
        <f>COUNTIF('2. Detailed dataset'!#REF!,D620)</f>
        <v>#REF!</v>
      </c>
      <c r="D620" s="19">
        <v>645</v>
      </c>
    </row>
    <row r="621" spans="2:4">
      <c r="B621" s="34" t="e">
        <f>SUM(C$2:C621)/$C$998</f>
        <v>#REF!</v>
      </c>
      <c r="C621" t="e">
        <f>COUNTIF('2. Detailed dataset'!#REF!,D621)</f>
        <v>#REF!</v>
      </c>
      <c r="D621" s="28">
        <v>1008</v>
      </c>
    </row>
    <row r="622" spans="2:4">
      <c r="B622" s="34" t="e">
        <f>SUM(C$2:C622)/$C$998</f>
        <v>#REF!</v>
      </c>
      <c r="C622" t="e">
        <f>COUNTIF('2. Detailed dataset'!#REF!,D622)</f>
        <v>#REF!</v>
      </c>
      <c r="D622" s="19">
        <v>638</v>
      </c>
    </row>
    <row r="623" spans="2:4">
      <c r="B623" s="34" t="e">
        <f>SUM(C$2:C623)/$C$998</f>
        <v>#REF!</v>
      </c>
      <c r="C623" t="e">
        <f>COUNTIF('2. Detailed dataset'!#REF!,D623)</f>
        <v>#REF!</v>
      </c>
      <c r="D623" s="19">
        <v>16</v>
      </c>
    </row>
    <row r="624" spans="2:4">
      <c r="B624" s="34" t="e">
        <f>SUM(C$2:C624)/$C$998</f>
        <v>#REF!</v>
      </c>
      <c r="C624" t="e">
        <f>COUNTIF('2. Detailed dataset'!#REF!,D624)</f>
        <v>#REF!</v>
      </c>
      <c r="D624" s="19">
        <v>339</v>
      </c>
    </row>
    <row r="625" spans="2:4">
      <c r="B625" s="34" t="e">
        <f>SUM(C$2:C625)/$C$998</f>
        <v>#REF!</v>
      </c>
      <c r="C625" t="e">
        <f>COUNTIF('2. Detailed dataset'!#REF!,D625)</f>
        <v>#REF!</v>
      </c>
      <c r="D625" s="19">
        <v>581</v>
      </c>
    </row>
    <row r="626" spans="2:4">
      <c r="B626" s="34" t="e">
        <f>SUM(C$2:C626)/$C$998</f>
        <v>#REF!</v>
      </c>
      <c r="C626" t="e">
        <f>COUNTIF('2. Detailed dataset'!#REF!,D626)</f>
        <v>#REF!</v>
      </c>
      <c r="D626" s="19">
        <v>836</v>
      </c>
    </row>
    <row r="627" spans="2:4">
      <c r="B627" s="34" t="e">
        <f>SUM(C$2:C627)/$C$998</f>
        <v>#REF!</v>
      </c>
      <c r="C627" t="e">
        <f>COUNTIF('2. Detailed dataset'!#REF!,D627)</f>
        <v>#REF!</v>
      </c>
      <c r="D627" s="19">
        <v>835</v>
      </c>
    </row>
    <row r="628" spans="2:4">
      <c r="B628" s="34" t="e">
        <f>SUM(C$2:C628)/$C$998</f>
        <v>#REF!</v>
      </c>
      <c r="C628" t="e">
        <f>COUNTIF('2. Detailed dataset'!#REF!,D628)</f>
        <v>#REF!</v>
      </c>
      <c r="D628" s="19">
        <v>843</v>
      </c>
    </row>
    <row r="629" spans="2:4">
      <c r="B629" s="34" t="e">
        <f>SUM(C$2:C629)/$C$998</f>
        <v>#REF!</v>
      </c>
      <c r="C629" t="e">
        <f>COUNTIF('2. Detailed dataset'!#REF!,D629)</f>
        <v>#REF!</v>
      </c>
      <c r="D629" s="19">
        <v>867</v>
      </c>
    </row>
    <row r="630" spans="2:4">
      <c r="B630" s="34" t="e">
        <f>SUM(C$2:C630)/$C$998</f>
        <v>#REF!</v>
      </c>
      <c r="C630" t="e">
        <f>COUNTIF('2. Detailed dataset'!#REF!,D630)</f>
        <v>#REF!</v>
      </c>
      <c r="D630" s="19">
        <v>880</v>
      </c>
    </row>
    <row r="631" spans="2:4">
      <c r="B631" s="34" t="e">
        <f>SUM(C$2:C631)/$C$998</f>
        <v>#REF!</v>
      </c>
      <c r="C631" t="e">
        <f>COUNTIF('2. Detailed dataset'!#REF!,D631)</f>
        <v>#REF!</v>
      </c>
      <c r="D631" s="19">
        <v>18</v>
      </c>
    </row>
    <row r="632" spans="2:4">
      <c r="B632" s="34" t="e">
        <f>SUM(C$2:C632)/$C$998</f>
        <v>#REF!</v>
      </c>
      <c r="C632" t="e">
        <f>COUNTIF('2. Detailed dataset'!#REF!,D632)</f>
        <v>#REF!</v>
      </c>
      <c r="D632" s="19">
        <v>20</v>
      </c>
    </row>
    <row r="633" spans="2:4">
      <c r="B633" s="34" t="e">
        <f>SUM(C$2:C633)/$C$998</f>
        <v>#REF!</v>
      </c>
      <c r="C633" t="e">
        <f>COUNTIF('2. Detailed dataset'!#REF!,D633)</f>
        <v>#REF!</v>
      </c>
      <c r="D633" s="19">
        <v>474</v>
      </c>
    </row>
    <row r="634" spans="2:4">
      <c r="B634" s="34" t="e">
        <f>SUM(C$2:C634)/$C$998</f>
        <v>#REF!</v>
      </c>
      <c r="C634" t="e">
        <f>COUNTIF('2. Detailed dataset'!#REF!,D634)</f>
        <v>#REF!</v>
      </c>
      <c r="D634" s="19">
        <v>749</v>
      </c>
    </row>
    <row r="635" spans="2:4">
      <c r="B635" s="34" t="e">
        <f>SUM(C$2:C635)/$C$998</f>
        <v>#REF!</v>
      </c>
      <c r="C635" t="e">
        <f>COUNTIF('2. Detailed dataset'!#REF!,D635)</f>
        <v>#REF!</v>
      </c>
      <c r="D635" s="19">
        <v>748</v>
      </c>
    </row>
    <row r="636" spans="2:4">
      <c r="B636" s="34" t="e">
        <f>SUM(C$2:C636)/$C$998</f>
        <v>#REF!</v>
      </c>
      <c r="C636" t="e">
        <f>COUNTIF('2. Detailed dataset'!#REF!,D636)</f>
        <v>#REF!</v>
      </c>
      <c r="D636" s="19">
        <v>837</v>
      </c>
    </row>
    <row r="637" spans="2:4">
      <c r="B637" s="34" t="e">
        <f>SUM(C$2:C637)/$C$998</f>
        <v>#REF!</v>
      </c>
      <c r="C637" t="e">
        <f>COUNTIF('2. Detailed dataset'!#REF!,D637)</f>
        <v>#REF!</v>
      </c>
      <c r="D637" s="19">
        <v>889</v>
      </c>
    </row>
    <row r="638" spans="2:4">
      <c r="B638" s="34" t="e">
        <f>SUM(C$2:C638)/$C$998</f>
        <v>#REF!</v>
      </c>
      <c r="C638" t="e">
        <f>COUNTIF('2. Detailed dataset'!#REF!,D638)</f>
        <v>#REF!</v>
      </c>
      <c r="D638" s="19">
        <v>705</v>
      </c>
    </row>
    <row r="639" spans="2:4">
      <c r="B639" s="34" t="e">
        <f>SUM(C$2:C639)/$C$998</f>
        <v>#REF!</v>
      </c>
      <c r="C639" t="e">
        <f>COUNTIF('2. Detailed dataset'!#REF!,D639)</f>
        <v>#REF!</v>
      </c>
      <c r="D639" s="19">
        <v>634</v>
      </c>
    </row>
    <row r="640" spans="2:4">
      <c r="B640" s="34" t="e">
        <f>SUM(C$2:C640)/$C$998</f>
        <v>#REF!</v>
      </c>
      <c r="C640" t="e">
        <f>COUNTIF('2. Detailed dataset'!#REF!,D640)</f>
        <v>#REF!</v>
      </c>
      <c r="D640" s="19">
        <v>530</v>
      </c>
    </row>
    <row r="641" spans="2:4">
      <c r="B641" s="34" t="e">
        <f>SUM(C$2:C641)/$C$998</f>
        <v>#REF!</v>
      </c>
      <c r="C641" t="e">
        <f>COUNTIF('2. Detailed dataset'!#REF!,D641)</f>
        <v>#REF!</v>
      </c>
      <c r="D641" s="19">
        <v>874</v>
      </c>
    </row>
    <row r="642" spans="2:4">
      <c r="B642" s="34" t="e">
        <f>SUM(C$2:C642)/$C$998</f>
        <v>#REF!</v>
      </c>
      <c r="C642" t="e">
        <f>COUNTIF('2. Detailed dataset'!#REF!,D642)</f>
        <v>#REF!</v>
      </c>
      <c r="D642" s="19">
        <v>24</v>
      </c>
    </row>
    <row r="643" spans="2:4">
      <c r="B643" s="34" t="e">
        <f>SUM(C$2:C643)/$C$998</f>
        <v>#REF!</v>
      </c>
      <c r="C643" t="e">
        <f>COUNTIF('2. Detailed dataset'!#REF!,D643)</f>
        <v>#REF!</v>
      </c>
      <c r="D643" s="19">
        <v>26</v>
      </c>
    </row>
    <row r="644" spans="2:4">
      <c r="B644" s="34" t="e">
        <f>SUM(C$2:C644)/$C$998</f>
        <v>#REF!</v>
      </c>
      <c r="C644" t="e">
        <f>COUNTIF('2. Detailed dataset'!#REF!,D644)</f>
        <v>#REF!</v>
      </c>
      <c r="D644" s="19">
        <v>478</v>
      </c>
    </row>
    <row r="645" spans="2:4">
      <c r="B645" s="34" t="e">
        <f>SUM(C$2:C645)/$C$998</f>
        <v>#REF!</v>
      </c>
      <c r="C645" t="e">
        <f>COUNTIF('2. Detailed dataset'!#REF!,D645)</f>
        <v>#REF!</v>
      </c>
      <c r="D645" s="19">
        <v>479</v>
      </c>
    </row>
    <row r="646" spans="2:4">
      <c r="B646" s="34" t="e">
        <f>SUM(C$2:C646)/$C$998</f>
        <v>#REF!</v>
      </c>
      <c r="C646" t="e">
        <f>COUNTIF('2. Detailed dataset'!#REF!,D646)</f>
        <v>#REF!</v>
      </c>
      <c r="D646" s="19">
        <v>288</v>
      </c>
    </row>
    <row r="647" spans="2:4">
      <c r="B647" s="34" t="e">
        <f>SUM(C$2:C647)/$C$998</f>
        <v>#REF!</v>
      </c>
      <c r="C647" t="e">
        <f>COUNTIF('2. Detailed dataset'!#REF!,D647)</f>
        <v>#REF!</v>
      </c>
      <c r="D647" s="19">
        <v>340</v>
      </c>
    </row>
    <row r="648" spans="2:4">
      <c r="B648" s="34" t="e">
        <f>SUM(C$2:C648)/$C$998</f>
        <v>#REF!</v>
      </c>
      <c r="C648" t="e">
        <f>COUNTIF('2. Detailed dataset'!#REF!,D648)</f>
        <v>#REF!</v>
      </c>
      <c r="D648" s="19">
        <v>341</v>
      </c>
    </row>
    <row r="649" spans="2:4">
      <c r="B649" s="34" t="e">
        <f>SUM(C$2:C649)/$C$998</f>
        <v>#REF!</v>
      </c>
      <c r="C649" t="e">
        <f>COUNTIF('2. Detailed dataset'!#REF!,D649)</f>
        <v>#REF!</v>
      </c>
      <c r="D649" s="19">
        <v>528</v>
      </c>
    </row>
    <row r="650" spans="2:4">
      <c r="B650" s="34" t="e">
        <f>SUM(C$2:C650)/$C$998</f>
        <v>#REF!</v>
      </c>
      <c r="C650" t="e">
        <f>COUNTIF('2. Detailed dataset'!#REF!,D650)</f>
        <v>#REF!</v>
      </c>
      <c r="D650" s="19">
        <v>471</v>
      </c>
    </row>
    <row r="651" spans="2:4">
      <c r="B651" s="34" t="e">
        <f>SUM(C$2:C651)/$C$998</f>
        <v>#REF!</v>
      </c>
      <c r="C651" t="e">
        <f>COUNTIF('2. Detailed dataset'!#REF!,D651)</f>
        <v>#REF!</v>
      </c>
      <c r="D651" s="19">
        <v>559</v>
      </c>
    </row>
    <row r="652" spans="2:4">
      <c r="B652" s="34" t="e">
        <f>SUM(C$2:C652)/$C$998</f>
        <v>#REF!</v>
      </c>
      <c r="C652" t="e">
        <f>COUNTIF('2. Detailed dataset'!#REF!,D652)</f>
        <v>#REF!</v>
      </c>
      <c r="D652" s="19">
        <v>688</v>
      </c>
    </row>
    <row r="653" spans="2:4">
      <c r="B653" s="34" t="e">
        <f>SUM(C$2:C653)/$C$998</f>
        <v>#REF!</v>
      </c>
      <c r="C653" t="e">
        <f>COUNTIF('2. Detailed dataset'!#REF!,D653)</f>
        <v>#REF!</v>
      </c>
      <c r="D653" s="19">
        <v>730</v>
      </c>
    </row>
    <row r="654" spans="2:4">
      <c r="B654" s="34" t="e">
        <f>SUM(C$2:C654)/$C$998</f>
        <v>#REF!</v>
      </c>
      <c r="C654" t="e">
        <f>COUNTIF('2. Detailed dataset'!#REF!,D654)</f>
        <v>#REF!</v>
      </c>
      <c r="D654" s="19">
        <v>839</v>
      </c>
    </row>
    <row r="655" spans="2:4">
      <c r="B655" s="34" t="e">
        <f>SUM(C$2:C655)/$C$998</f>
        <v>#REF!</v>
      </c>
      <c r="C655" t="e">
        <f>COUNTIF('2. Detailed dataset'!#REF!,D655)</f>
        <v>#REF!</v>
      </c>
      <c r="D655" s="19">
        <v>840</v>
      </c>
    </row>
    <row r="656" spans="2:4">
      <c r="B656" s="34" t="e">
        <f>SUM(C$2:C656)/$C$998</f>
        <v>#REF!</v>
      </c>
      <c r="C656" t="e">
        <f>COUNTIF('2. Detailed dataset'!#REF!,D656)</f>
        <v>#REF!</v>
      </c>
      <c r="D656" s="19">
        <v>845</v>
      </c>
    </row>
    <row r="657" spans="2:4">
      <c r="B657" s="34" t="e">
        <f>SUM(C$2:C657)/$C$998</f>
        <v>#REF!</v>
      </c>
      <c r="C657" t="e">
        <f>COUNTIF('2. Detailed dataset'!#REF!,D657)</f>
        <v>#REF!</v>
      </c>
      <c r="D657" s="19">
        <v>838</v>
      </c>
    </row>
    <row r="658" spans="2:4">
      <c r="B658" s="34" t="e">
        <f>SUM(C$2:C658)/$C$998</f>
        <v>#REF!</v>
      </c>
      <c r="C658" t="e">
        <f>COUNTIF('2. Detailed dataset'!#REF!,D658)</f>
        <v>#REF!</v>
      </c>
      <c r="D658" s="19">
        <v>938</v>
      </c>
    </row>
    <row r="659" spans="2:4">
      <c r="B659" s="34" t="e">
        <f>SUM(C$2:C659)/$C$998</f>
        <v>#REF!</v>
      </c>
      <c r="C659" t="e">
        <f>COUNTIF('2. Detailed dataset'!#REF!,D659)</f>
        <v>#REF!</v>
      </c>
      <c r="D659" s="19">
        <v>687</v>
      </c>
    </row>
    <row r="660" spans="2:4">
      <c r="B660" s="34" t="e">
        <f>SUM(C$2:C660)/$C$998</f>
        <v>#REF!</v>
      </c>
      <c r="C660" t="e">
        <f>COUNTIF('2. Detailed dataset'!#REF!,D660)</f>
        <v>#REF!</v>
      </c>
      <c r="D660" s="19">
        <v>1011</v>
      </c>
    </row>
    <row r="661" spans="2:4">
      <c r="B661" s="34" t="e">
        <f>SUM(C$2:C661)/$C$998</f>
        <v>#REF!</v>
      </c>
      <c r="C661" t="e">
        <f>COUNTIF('2. Detailed dataset'!#REF!,D661)</f>
        <v>#REF!</v>
      </c>
      <c r="D661" s="19">
        <v>842</v>
      </c>
    </row>
    <row r="662" spans="2:4">
      <c r="B662" s="34" t="e">
        <f>SUM(C$2:C662)/$C$998</f>
        <v>#REF!</v>
      </c>
      <c r="C662" t="e">
        <f>COUNTIF('2. Detailed dataset'!#REF!,D662)</f>
        <v>#REF!</v>
      </c>
      <c r="D662" s="19">
        <v>27</v>
      </c>
    </row>
    <row r="663" spans="2:4">
      <c r="B663" s="34" t="e">
        <f>SUM(C$2:C663)/$C$998</f>
        <v>#REF!</v>
      </c>
      <c r="C663" t="e">
        <f>COUNTIF('2. Detailed dataset'!#REF!,D663)</f>
        <v>#REF!</v>
      </c>
      <c r="D663" s="19">
        <v>28</v>
      </c>
    </row>
    <row r="664" spans="2:4">
      <c r="B664" s="34" t="e">
        <f>SUM(C$2:C664)/$C$998</f>
        <v>#REF!</v>
      </c>
      <c r="C664" t="e">
        <f>COUNTIF('2. Detailed dataset'!#REF!,D664)</f>
        <v>#REF!</v>
      </c>
      <c r="D664" s="19">
        <v>560</v>
      </c>
    </row>
    <row r="665" spans="2:4">
      <c r="B665" s="34" t="e">
        <f>SUM(C$2:C665)/$C$998</f>
        <v>#REF!</v>
      </c>
      <c r="C665" t="e">
        <f>COUNTIF('2. Detailed dataset'!#REF!,D665)</f>
        <v>#REF!</v>
      </c>
      <c r="D665" s="19">
        <v>689</v>
      </c>
    </row>
    <row r="666" spans="2:4">
      <c r="B666" s="34" t="e">
        <f>SUM(C$2:C666)/$C$998</f>
        <v>#REF!</v>
      </c>
      <c r="C666" t="e">
        <f>COUNTIF('2. Detailed dataset'!#REF!,D666)</f>
        <v>#REF!</v>
      </c>
      <c r="D666" s="19">
        <v>844</v>
      </c>
    </row>
    <row r="667" spans="2:4">
      <c r="B667" s="34" t="e">
        <f>SUM(C$2:C667)/$C$998</f>
        <v>#REF!</v>
      </c>
      <c r="C667" t="e">
        <f>COUNTIF('2. Detailed dataset'!#REF!,D667)</f>
        <v>#REF!</v>
      </c>
      <c r="D667" s="19">
        <v>575</v>
      </c>
    </row>
    <row r="668" spans="2:4">
      <c r="B668" s="34" t="e">
        <f>SUM(C$2:C668)/$C$998</f>
        <v>#REF!</v>
      </c>
      <c r="C668" t="e">
        <f>COUNTIF('2. Detailed dataset'!#REF!,D668)</f>
        <v>#REF!</v>
      </c>
      <c r="D668" s="19">
        <v>753</v>
      </c>
    </row>
    <row r="669" spans="2:4">
      <c r="B669" s="34" t="e">
        <f>SUM(C$2:C669)/$C$998</f>
        <v>#REF!</v>
      </c>
      <c r="C669" t="e">
        <f>COUNTIF('2. Detailed dataset'!#REF!,D669)</f>
        <v>#REF!</v>
      </c>
      <c r="D669" s="19">
        <v>476</v>
      </c>
    </row>
    <row r="670" spans="2:4">
      <c r="B670" s="34" t="e">
        <f>SUM(C$2:C670)/$C$998</f>
        <v>#REF!</v>
      </c>
      <c r="C670" t="e">
        <f>COUNTIF('2. Detailed dataset'!#REF!,D670)</f>
        <v>#REF!</v>
      </c>
      <c r="D670" s="19">
        <v>580</v>
      </c>
    </row>
    <row r="671" spans="2:4">
      <c r="B671" s="34" t="e">
        <f>SUM(C$2:C671)/$C$998</f>
        <v>#REF!</v>
      </c>
      <c r="C671" t="e">
        <f>COUNTIF('2. Detailed dataset'!#REF!,D671)</f>
        <v>#REF!</v>
      </c>
      <c r="D671" s="19">
        <v>481</v>
      </c>
    </row>
    <row r="672" spans="2:4">
      <c r="B672" s="34" t="e">
        <f>SUM(C$2:C672)/$C$998</f>
        <v>#REF!</v>
      </c>
      <c r="C672" t="e">
        <f>COUNTIF('2. Detailed dataset'!#REF!,D672)</f>
        <v>#REF!</v>
      </c>
      <c r="D672" s="19">
        <v>387</v>
      </c>
    </row>
    <row r="673" spans="2:4">
      <c r="B673" s="34" t="e">
        <f>SUM(C$2:C673)/$C$998</f>
        <v>#REF!</v>
      </c>
      <c r="C673" t="e">
        <f>COUNTIF('2. Detailed dataset'!#REF!,D673)</f>
        <v>#REF!</v>
      </c>
      <c r="D673" s="19">
        <v>755</v>
      </c>
    </row>
    <row r="674" spans="2:4">
      <c r="B674" s="34" t="e">
        <f>SUM(C$2:C674)/$C$998</f>
        <v>#REF!</v>
      </c>
      <c r="C674" t="e">
        <f>COUNTIF('2. Detailed dataset'!#REF!,D674)</f>
        <v>#REF!</v>
      </c>
      <c r="D674" s="19">
        <v>879</v>
      </c>
    </row>
    <row r="675" spans="2:4">
      <c r="B675" s="34" t="e">
        <f>SUM(C$2:C675)/$C$998</f>
        <v>#REF!</v>
      </c>
      <c r="C675" t="e">
        <f>COUNTIF('2. Detailed dataset'!#REF!,D675)</f>
        <v>#REF!</v>
      </c>
      <c r="D675" s="19">
        <v>720</v>
      </c>
    </row>
    <row r="676" spans="2:4">
      <c r="B676" s="34" t="e">
        <f>SUM(C$2:C676)/$C$998</f>
        <v>#REF!</v>
      </c>
      <c r="C676" t="e">
        <f>COUNTIF('2. Detailed dataset'!#REF!,D676)</f>
        <v>#REF!</v>
      </c>
      <c r="D676" s="19">
        <v>494</v>
      </c>
    </row>
    <row r="677" spans="2:4">
      <c r="B677" s="34" t="e">
        <f>SUM(C$2:C677)/$C$998</f>
        <v>#REF!</v>
      </c>
      <c r="C677" t="e">
        <f>COUNTIF('2. Detailed dataset'!#REF!,D677)</f>
        <v>#REF!</v>
      </c>
      <c r="D677" s="19">
        <v>390</v>
      </c>
    </row>
    <row r="678" spans="2:4">
      <c r="B678" s="34" t="e">
        <f>SUM(C$2:C678)/$C$998</f>
        <v>#REF!</v>
      </c>
      <c r="C678" t="e">
        <f>COUNTIF('2. Detailed dataset'!#REF!,D678)</f>
        <v>#REF!</v>
      </c>
      <c r="D678" s="19">
        <v>757</v>
      </c>
    </row>
    <row r="679" spans="2:4">
      <c r="B679" s="34" t="e">
        <f>SUM(C$2:C679)/$C$998</f>
        <v>#REF!</v>
      </c>
      <c r="C679" t="e">
        <f>COUNTIF('2. Detailed dataset'!#REF!,D679)</f>
        <v>#REF!</v>
      </c>
      <c r="D679" s="19">
        <v>756</v>
      </c>
    </row>
    <row r="680" spans="2:4">
      <c r="B680" s="34" t="e">
        <f>SUM(C$2:C680)/$C$998</f>
        <v>#REF!</v>
      </c>
      <c r="C680" t="e">
        <f>COUNTIF('2. Detailed dataset'!#REF!,D680)</f>
        <v>#REF!</v>
      </c>
      <c r="D680" s="19">
        <v>33</v>
      </c>
    </row>
    <row r="681" spans="2:4">
      <c r="B681" s="34" t="e">
        <f>SUM(C$2:C681)/$C$998</f>
        <v>#REF!</v>
      </c>
      <c r="C681" t="e">
        <f>COUNTIF('2. Detailed dataset'!#REF!,D681)</f>
        <v>#REF!</v>
      </c>
      <c r="D681" s="19">
        <v>34</v>
      </c>
    </row>
    <row r="682" spans="2:4">
      <c r="B682" s="34" t="e">
        <f>SUM(C$2:C682)/$C$998</f>
        <v>#REF!</v>
      </c>
      <c r="C682" t="e">
        <f>COUNTIF('2. Detailed dataset'!#REF!,D682)</f>
        <v>#REF!</v>
      </c>
      <c r="D682" s="19">
        <v>395</v>
      </c>
    </row>
    <row r="683" spans="2:4">
      <c r="B683" s="34" t="e">
        <f>SUM(C$2:C683)/$C$998</f>
        <v>#REF!</v>
      </c>
      <c r="C683" t="e">
        <f>COUNTIF('2. Detailed dataset'!#REF!,D683)</f>
        <v>#REF!</v>
      </c>
      <c r="D683" s="19">
        <v>396</v>
      </c>
    </row>
    <row r="684" spans="2:4">
      <c r="B684" s="34" t="e">
        <f>SUM(C$2:C684)/$C$998</f>
        <v>#REF!</v>
      </c>
      <c r="C684" t="e">
        <f>COUNTIF('2. Detailed dataset'!#REF!,D684)</f>
        <v>#REF!</v>
      </c>
      <c r="D684" s="19">
        <v>398</v>
      </c>
    </row>
    <row r="685" spans="2:4">
      <c r="B685" s="34" t="e">
        <f>SUM(C$2:C685)/$C$998</f>
        <v>#REF!</v>
      </c>
      <c r="C685" t="e">
        <f>COUNTIF('2. Detailed dataset'!#REF!,D685)</f>
        <v>#REF!</v>
      </c>
      <c r="D685" s="19">
        <v>399</v>
      </c>
    </row>
    <row r="686" spans="2:4">
      <c r="B686" s="34" t="e">
        <f>SUM(C$2:C686)/$C$998</f>
        <v>#REF!</v>
      </c>
      <c r="C686" t="e">
        <f>COUNTIF('2. Detailed dataset'!#REF!,D686)</f>
        <v>#REF!</v>
      </c>
      <c r="D686" s="19">
        <v>400</v>
      </c>
    </row>
    <row r="687" spans="2:4">
      <c r="B687" s="34" t="e">
        <f>SUM(C$2:C687)/$C$998</f>
        <v>#REF!</v>
      </c>
      <c r="C687" t="e">
        <f>COUNTIF('2. Detailed dataset'!#REF!,D687)</f>
        <v>#REF!</v>
      </c>
      <c r="D687" s="19">
        <v>758</v>
      </c>
    </row>
    <row r="688" spans="2:4">
      <c r="B688" s="34" t="e">
        <f>SUM(C$2:C688)/$C$998</f>
        <v>#REF!</v>
      </c>
      <c r="C688" t="e">
        <f>COUNTIF('2. Detailed dataset'!#REF!,D688)</f>
        <v>#REF!</v>
      </c>
      <c r="D688" s="19">
        <v>482</v>
      </c>
    </row>
    <row r="689" spans="2:4">
      <c r="B689" s="34" t="e">
        <f>SUM(C$2:C689)/$C$998</f>
        <v>#REF!</v>
      </c>
      <c r="C689" t="e">
        <f>COUNTIF('2. Detailed dataset'!#REF!,D689)</f>
        <v>#REF!</v>
      </c>
      <c r="D689" s="19">
        <v>627</v>
      </c>
    </row>
    <row r="690" spans="2:4">
      <c r="B690" s="34" t="e">
        <f>SUM(C$2:C690)/$C$998</f>
        <v>#REF!</v>
      </c>
      <c r="C690" t="e">
        <f>COUNTIF('2. Detailed dataset'!#REF!,D690)</f>
        <v>#REF!</v>
      </c>
      <c r="D690" s="19">
        <v>629</v>
      </c>
    </row>
    <row r="691" spans="2:4">
      <c r="B691" s="34" t="e">
        <f>SUM(C$2:C691)/$C$998</f>
        <v>#REF!</v>
      </c>
      <c r="C691" t="e">
        <f>COUNTIF('2. Detailed dataset'!#REF!,D691)</f>
        <v>#REF!</v>
      </c>
      <c r="D691" s="19">
        <v>858</v>
      </c>
    </row>
    <row r="692" spans="2:4">
      <c r="B692" s="34" t="e">
        <f>SUM(C$2:C692)/$C$998</f>
        <v>#REF!</v>
      </c>
      <c r="C692" t="e">
        <f>COUNTIF('2. Detailed dataset'!#REF!,D692)</f>
        <v>#REF!</v>
      </c>
      <c r="D692" s="19">
        <v>594</v>
      </c>
    </row>
    <row r="693" spans="2:4">
      <c r="B693" s="34" t="e">
        <f>SUM(C$2:C693)/$C$998</f>
        <v>#REF!</v>
      </c>
      <c r="C693" t="e">
        <f>COUNTIF('2. Detailed dataset'!#REF!,D693)</f>
        <v>#REF!</v>
      </c>
      <c r="D693" s="19">
        <v>939</v>
      </c>
    </row>
    <row r="694" spans="2:4">
      <c r="B694" s="34" t="e">
        <f>SUM(C$2:C694)/$C$998</f>
        <v>#REF!</v>
      </c>
      <c r="C694" t="e">
        <f>COUNTIF('2. Detailed dataset'!#REF!,D694)</f>
        <v>#REF!</v>
      </c>
      <c r="D694" s="19">
        <v>309</v>
      </c>
    </row>
    <row r="695" spans="2:4">
      <c r="B695" s="34" t="e">
        <f>SUM(C$2:C695)/$C$998</f>
        <v>#REF!</v>
      </c>
      <c r="C695" t="e">
        <f>COUNTIF('2. Detailed dataset'!#REF!,D695)</f>
        <v>#REF!</v>
      </c>
      <c r="D695" s="19">
        <v>230</v>
      </c>
    </row>
    <row r="696" spans="2:4">
      <c r="B696" s="34" t="e">
        <f>SUM(C$2:C696)/$C$998</f>
        <v>#REF!</v>
      </c>
      <c r="C696" t="e">
        <f>COUNTIF('2. Detailed dataset'!#REF!,D696)</f>
        <v>#REF!</v>
      </c>
      <c r="D696" s="19">
        <v>36</v>
      </c>
    </row>
    <row r="697" spans="2:4">
      <c r="B697" s="34" t="e">
        <f>SUM(C$2:C697)/$C$998</f>
        <v>#REF!</v>
      </c>
      <c r="C697" t="e">
        <f>COUNTIF('2. Detailed dataset'!#REF!,D697)</f>
        <v>#REF!</v>
      </c>
      <c r="D697" s="19">
        <v>311</v>
      </c>
    </row>
    <row r="698" spans="2:4">
      <c r="B698" s="34" t="e">
        <f>SUM(C$2:C698)/$C$998</f>
        <v>#REF!</v>
      </c>
      <c r="C698" t="e">
        <f>COUNTIF('2. Detailed dataset'!#REF!,D698)</f>
        <v>#REF!</v>
      </c>
      <c r="D698" s="19">
        <v>143</v>
      </c>
    </row>
    <row r="699" spans="2:4">
      <c r="B699" s="34" t="e">
        <f>SUM(C$2:C699)/$C$998</f>
        <v>#REF!</v>
      </c>
      <c r="C699" t="e">
        <f>COUNTIF('2. Detailed dataset'!#REF!,D699)</f>
        <v>#REF!</v>
      </c>
      <c r="D699" s="19">
        <v>345</v>
      </c>
    </row>
    <row r="700" spans="2:4">
      <c r="B700" s="34" t="e">
        <f>SUM(C$2:C700)/$C$998</f>
        <v>#REF!</v>
      </c>
      <c r="C700" t="e">
        <f>COUNTIF('2. Detailed dataset'!#REF!,D700)</f>
        <v>#REF!</v>
      </c>
      <c r="D700" s="19">
        <v>346</v>
      </c>
    </row>
    <row r="701" spans="2:4">
      <c r="B701" s="34" t="e">
        <f>SUM(C$2:C701)/$C$998</f>
        <v>#REF!</v>
      </c>
      <c r="C701" t="e">
        <f>COUNTIF('2. Detailed dataset'!#REF!,D701)</f>
        <v>#REF!</v>
      </c>
      <c r="D701" s="19">
        <v>328</v>
      </c>
    </row>
    <row r="702" spans="2:4">
      <c r="B702" s="34" t="e">
        <f>SUM(C$2:C702)/$C$998</f>
        <v>#REF!</v>
      </c>
      <c r="C702" t="e">
        <f>COUNTIF('2. Detailed dataset'!#REF!,D702)</f>
        <v>#REF!</v>
      </c>
      <c r="D702" s="19">
        <v>424</v>
      </c>
    </row>
    <row r="703" spans="2:4">
      <c r="B703" s="34" t="e">
        <f>SUM(C$2:C703)/$C$998</f>
        <v>#REF!</v>
      </c>
      <c r="C703" t="e">
        <f>COUNTIF('2. Detailed dataset'!#REF!,D703)</f>
        <v>#REF!</v>
      </c>
      <c r="D703" s="19">
        <v>425</v>
      </c>
    </row>
    <row r="704" spans="2:4">
      <c r="B704" s="34" t="e">
        <f>SUM(C$2:C704)/$C$998</f>
        <v>#REF!</v>
      </c>
      <c r="C704" t="e">
        <f>COUNTIF('2. Detailed dataset'!#REF!,D704)</f>
        <v>#REF!</v>
      </c>
      <c r="D704" s="19">
        <v>347</v>
      </c>
    </row>
    <row r="705" spans="2:4">
      <c r="B705" s="34" t="e">
        <f>SUM(C$2:C705)/$C$998</f>
        <v>#REF!</v>
      </c>
      <c r="C705" t="e">
        <f>COUNTIF('2. Detailed dataset'!#REF!,D705)</f>
        <v>#REF!</v>
      </c>
      <c r="D705" s="19">
        <v>348</v>
      </c>
    </row>
    <row r="706" spans="2:4">
      <c r="B706" s="34" t="e">
        <f>SUM(C$2:C706)/$C$998</f>
        <v>#REF!</v>
      </c>
      <c r="C706" t="e">
        <f>COUNTIF('2. Detailed dataset'!#REF!,D706)</f>
        <v>#REF!</v>
      </c>
      <c r="D706" s="19" t="s">
        <v>1300</v>
      </c>
    </row>
    <row r="707" spans="2:4">
      <c r="B707" s="34" t="e">
        <f>SUM(C$2:C707)/$C$998</f>
        <v>#REF!</v>
      </c>
      <c r="C707" t="e">
        <f>COUNTIF('2. Detailed dataset'!#REF!,D707)</f>
        <v>#REF!</v>
      </c>
      <c r="D707" s="19">
        <v>483</v>
      </c>
    </row>
    <row r="708" spans="2:4">
      <c r="B708" s="34" t="e">
        <f>SUM(C$2:C708)/$C$998</f>
        <v>#REF!</v>
      </c>
      <c r="C708" t="e">
        <f>COUNTIF('2. Detailed dataset'!#REF!,D708)</f>
        <v>#REF!</v>
      </c>
      <c r="D708" s="19">
        <v>516</v>
      </c>
    </row>
    <row r="709" spans="2:4">
      <c r="B709" s="34" t="e">
        <f>SUM(C$2:C709)/$C$998</f>
        <v>#REF!</v>
      </c>
      <c r="C709" t="e">
        <f>COUNTIF('2. Detailed dataset'!#REF!,D709)</f>
        <v>#REF!</v>
      </c>
      <c r="D709" s="19">
        <v>650</v>
      </c>
    </row>
    <row r="710" spans="2:4">
      <c r="B710" s="34" t="e">
        <f>SUM(C$2:C710)/$C$998</f>
        <v>#REF!</v>
      </c>
      <c r="C710" t="e">
        <f>COUNTIF('2. Detailed dataset'!#REF!,D710)</f>
        <v>#REF!</v>
      </c>
      <c r="D710" s="19">
        <v>276</v>
      </c>
    </row>
    <row r="711" spans="2:4">
      <c r="B711" s="34" t="e">
        <f>SUM(C$2:C711)/$C$998</f>
        <v>#REF!</v>
      </c>
      <c r="C711" t="e">
        <f>COUNTIF('2. Detailed dataset'!#REF!,D711)</f>
        <v>#REF!</v>
      </c>
      <c r="D711" s="19">
        <v>859</v>
      </c>
    </row>
    <row r="712" spans="2:4">
      <c r="B712" s="34" t="e">
        <f>SUM(C$2:C712)/$C$998</f>
        <v>#REF!</v>
      </c>
      <c r="C712" t="e">
        <f>COUNTIF('2. Detailed dataset'!#REF!,D712)</f>
        <v>#REF!</v>
      </c>
      <c r="D712" s="19">
        <v>865</v>
      </c>
    </row>
    <row r="713" spans="2:4">
      <c r="B713" s="34" t="e">
        <f>SUM(C$2:C713)/$C$998</f>
        <v>#REF!</v>
      </c>
      <c r="C713" t="e">
        <f>COUNTIF('2. Detailed dataset'!#REF!,D713)</f>
        <v>#REF!</v>
      </c>
      <c r="D713" s="19">
        <v>693</v>
      </c>
    </row>
    <row r="714" spans="2:4">
      <c r="B714" s="34" t="e">
        <f>SUM(C$2:C714)/$C$998</f>
        <v>#REF!</v>
      </c>
      <c r="C714" t="e">
        <f>COUNTIF('2. Detailed dataset'!#REF!,D714)</f>
        <v>#REF!</v>
      </c>
      <c r="D714" s="19">
        <v>759</v>
      </c>
    </row>
    <row r="715" spans="2:4">
      <c r="B715" s="34" t="e">
        <f>SUM(C$2:C715)/$C$998</f>
        <v>#REF!</v>
      </c>
      <c r="C715" t="e">
        <f>COUNTIF('2. Detailed dataset'!#REF!,D715)</f>
        <v>#REF!</v>
      </c>
      <c r="D715" s="19">
        <v>658</v>
      </c>
    </row>
    <row r="716" spans="2:4">
      <c r="B716" s="34" t="e">
        <f>SUM(C$2:C716)/$C$998</f>
        <v>#REF!</v>
      </c>
      <c r="C716" t="e">
        <f>COUNTIF('2. Detailed dataset'!#REF!,D716)</f>
        <v>#REF!</v>
      </c>
      <c r="D716" s="19">
        <v>694</v>
      </c>
    </row>
    <row r="717" spans="2:4">
      <c r="B717" s="34" t="e">
        <f>SUM(C$2:C717)/$C$998</f>
        <v>#REF!</v>
      </c>
      <c r="C717" t="e">
        <f>COUNTIF('2. Detailed dataset'!#REF!,D717)</f>
        <v>#REF!</v>
      </c>
      <c r="D717" s="19">
        <v>943</v>
      </c>
    </row>
    <row r="718" spans="2:4">
      <c r="B718" s="34" t="e">
        <f>SUM(C$2:C718)/$C$998</f>
        <v>#REF!</v>
      </c>
      <c r="C718" t="e">
        <f>COUNTIF('2. Detailed dataset'!#REF!,D718)</f>
        <v>#REF!</v>
      </c>
      <c r="D718" s="19">
        <v>965</v>
      </c>
    </row>
    <row r="719" spans="2:4">
      <c r="B719" s="34" t="e">
        <f>SUM(C$2:C719)/$C$998</f>
        <v>#REF!</v>
      </c>
      <c r="C719" t="e">
        <f>COUNTIF('2. Detailed dataset'!#REF!,D719)</f>
        <v>#REF!</v>
      </c>
      <c r="D719" s="19">
        <v>848</v>
      </c>
    </row>
    <row r="720" spans="2:4">
      <c r="B720" s="34" t="e">
        <f>SUM(C$2:C720)/$C$998</f>
        <v>#REF!</v>
      </c>
      <c r="C720" t="e">
        <f>COUNTIF('2. Detailed dataset'!#REF!,D720)</f>
        <v>#REF!</v>
      </c>
      <c r="D720" s="19">
        <v>1022</v>
      </c>
    </row>
    <row r="721" spans="2:4">
      <c r="B721" s="34" t="e">
        <f>SUM(C$2:C721)/$C$998</f>
        <v>#REF!</v>
      </c>
      <c r="C721" t="e">
        <f>COUNTIF('2. Detailed dataset'!#REF!,D721)</f>
        <v>#REF!</v>
      </c>
      <c r="D721" s="19">
        <v>760</v>
      </c>
    </row>
    <row r="722" spans="2:4">
      <c r="B722" s="34" t="e">
        <f>SUM(C$2:C722)/$C$998</f>
        <v>#REF!</v>
      </c>
      <c r="C722" t="e">
        <f>COUNTIF('2. Detailed dataset'!#REF!,D722)</f>
        <v>#REF!</v>
      </c>
      <c r="D722" s="19">
        <v>761</v>
      </c>
    </row>
    <row r="723" spans="2:4">
      <c r="B723" s="34" t="e">
        <f>SUM(C$2:C723)/$C$998</f>
        <v>#REF!</v>
      </c>
      <c r="C723" t="e">
        <f>COUNTIF('2. Detailed dataset'!#REF!,D723)</f>
        <v>#REF!</v>
      </c>
      <c r="D723" s="19">
        <v>485</v>
      </c>
    </row>
    <row r="724" spans="2:4">
      <c r="B724" s="34" t="e">
        <f>SUM(C$2:C724)/$C$998</f>
        <v>#REF!</v>
      </c>
      <c r="C724" t="e">
        <f>COUNTIF('2. Detailed dataset'!#REF!,D724)</f>
        <v>#REF!</v>
      </c>
      <c r="D724" s="19">
        <v>860</v>
      </c>
    </row>
    <row r="725" spans="2:4">
      <c r="B725" s="34" t="e">
        <f>SUM(C$2:C725)/$C$998</f>
        <v>#REF!</v>
      </c>
      <c r="C725" t="e">
        <f>COUNTIF('2. Detailed dataset'!#REF!,D725)</f>
        <v>#REF!</v>
      </c>
      <c r="D725" s="19">
        <v>955</v>
      </c>
    </row>
    <row r="726" spans="2:4">
      <c r="B726" s="34" t="e">
        <f>SUM(C$2:C726)/$C$998</f>
        <v>#REF!</v>
      </c>
      <c r="C726" t="e">
        <f>COUNTIF('2. Detailed dataset'!#REF!,D726)</f>
        <v>#REF!</v>
      </c>
      <c r="D726" s="19">
        <v>966</v>
      </c>
    </row>
    <row r="727" spans="2:4">
      <c r="B727" s="34" t="e">
        <f>SUM(C$2:C727)/$C$998</f>
        <v>#REF!</v>
      </c>
      <c r="C727" t="e">
        <f>COUNTIF('2. Detailed dataset'!#REF!,D727)</f>
        <v>#REF!</v>
      </c>
      <c r="D727" s="19">
        <v>885</v>
      </c>
    </row>
    <row r="728" spans="2:4">
      <c r="B728" s="34" t="e">
        <f>SUM(C$2:C728)/$C$998</f>
        <v>#REF!</v>
      </c>
      <c r="C728" t="e">
        <f>COUNTIF('2. Detailed dataset'!#REF!,D728)</f>
        <v>#REF!</v>
      </c>
      <c r="D728" s="19">
        <v>967</v>
      </c>
    </row>
    <row r="729" spans="2:4">
      <c r="B729" s="34" t="e">
        <f>SUM(C$2:C729)/$C$998</f>
        <v>#REF!</v>
      </c>
      <c r="C729" t="e">
        <f>COUNTIF('2. Detailed dataset'!#REF!,D729)</f>
        <v>#REF!</v>
      </c>
      <c r="D729" s="19">
        <v>684</v>
      </c>
    </row>
    <row r="730" spans="2:4">
      <c r="B730" s="34" t="e">
        <f>SUM(C$2:C730)/$C$998</f>
        <v>#REF!</v>
      </c>
      <c r="C730" t="e">
        <f>COUNTIF('2. Detailed dataset'!#REF!,D730)</f>
        <v>#REF!</v>
      </c>
      <c r="D730" s="17">
        <v>685</v>
      </c>
    </row>
    <row r="731" spans="2:4">
      <c r="B731" s="34" t="e">
        <f>SUM(C$2:C731)/$C$998</f>
        <v>#REF!</v>
      </c>
      <c r="C731" t="e">
        <f>COUNTIF('2. Detailed dataset'!#REF!,D731)</f>
        <v>#REF!</v>
      </c>
      <c r="D731" s="17">
        <v>954</v>
      </c>
    </row>
    <row r="732" spans="2:4">
      <c r="B732" s="34" t="e">
        <f>SUM(C$2:C732)/$C$998</f>
        <v>#REF!</v>
      </c>
      <c r="C732" t="e">
        <f>COUNTIF('2. Detailed dataset'!#REF!,D732)</f>
        <v>#REF!</v>
      </c>
      <c r="D732" s="17">
        <v>940</v>
      </c>
    </row>
    <row r="733" spans="2:4">
      <c r="B733" s="34" t="e">
        <f>SUM(C$2:C733)/$C$998</f>
        <v>#REF!</v>
      </c>
      <c r="C733" t="e">
        <f>COUNTIF('2. Detailed dataset'!#REF!,D733)</f>
        <v>#REF!</v>
      </c>
      <c r="D733" s="17">
        <v>1014</v>
      </c>
    </row>
    <row r="734" spans="2:4">
      <c r="B734" s="34" t="e">
        <f>SUM(C$2:C734)/$C$998</f>
        <v>#REF!</v>
      </c>
      <c r="C734" t="e">
        <f>COUNTIF('2. Detailed dataset'!#REF!,D734)</f>
        <v>#REF!</v>
      </c>
      <c r="D734" s="17">
        <v>39</v>
      </c>
    </row>
    <row r="735" spans="2:4">
      <c r="B735" s="34" t="e">
        <f>SUM(C$2:C735)/$C$998</f>
        <v>#REF!</v>
      </c>
      <c r="C735" t="e">
        <f>COUNTIF('2. Detailed dataset'!#REF!,D735)</f>
        <v>#REF!</v>
      </c>
      <c r="D735" s="17">
        <v>42</v>
      </c>
    </row>
    <row r="736" spans="2:4">
      <c r="B736" s="34" t="e">
        <f>SUM(C$2:C736)/$C$998</f>
        <v>#REF!</v>
      </c>
      <c r="C736" t="e">
        <f>COUNTIF('2. Detailed dataset'!#REF!,D736)</f>
        <v>#REF!</v>
      </c>
      <c r="D736" s="17">
        <v>43</v>
      </c>
    </row>
    <row r="737" spans="2:4">
      <c r="B737" s="34" t="e">
        <f>SUM(C$2:C737)/$C$998</f>
        <v>#REF!</v>
      </c>
      <c r="C737" t="e">
        <f>COUNTIF('2. Detailed dataset'!#REF!,D737)</f>
        <v>#REF!</v>
      </c>
      <c r="D737" s="17">
        <v>654</v>
      </c>
    </row>
    <row r="738" spans="2:4">
      <c r="B738" s="34" t="e">
        <f>SUM(C$2:C738)/$C$998</f>
        <v>#REF!</v>
      </c>
      <c r="C738" t="e">
        <f>COUNTIF('2. Detailed dataset'!#REF!,D738)</f>
        <v>#REF!</v>
      </c>
      <c r="D738" s="17">
        <v>477</v>
      </c>
    </row>
    <row r="739" spans="2:4">
      <c r="B739" s="34" t="e">
        <f>SUM(C$2:C739)/$C$998</f>
        <v>#REF!</v>
      </c>
      <c r="C739" t="e">
        <f>COUNTIF('2. Detailed dataset'!#REF!,D739)</f>
        <v>#REF!</v>
      </c>
      <c r="D739" s="17">
        <v>660</v>
      </c>
    </row>
    <row r="740" spans="2:4">
      <c r="B740" s="34" t="e">
        <f>SUM(C$2:C740)/$C$998</f>
        <v>#REF!</v>
      </c>
      <c r="C740" t="e">
        <f>COUNTIF('2. Detailed dataset'!#REF!,D740)</f>
        <v>#REF!</v>
      </c>
      <c r="D740" s="17">
        <v>1015</v>
      </c>
    </row>
    <row r="741" spans="2:4">
      <c r="B741" s="34" t="e">
        <f>SUM(C$2:C741)/$C$998</f>
        <v>#REF!</v>
      </c>
      <c r="C741" t="e">
        <f>COUNTIF('2. Detailed dataset'!#REF!,D741)</f>
        <v>#REF!</v>
      </c>
      <c r="D741" s="17">
        <v>44</v>
      </c>
    </row>
    <row r="742" spans="2:4">
      <c r="B742" s="34" t="e">
        <f>SUM(C$2:C742)/$C$998</f>
        <v>#REF!</v>
      </c>
      <c r="C742" t="e">
        <f>COUNTIF('2. Detailed dataset'!#REF!,D742)</f>
        <v>#REF!</v>
      </c>
      <c r="D742" s="17">
        <v>958</v>
      </c>
    </row>
    <row r="743" spans="2:4">
      <c r="B743" s="34" t="e">
        <f>SUM(C$2:C743)/$C$998</f>
        <v>#REF!</v>
      </c>
      <c r="C743" t="e">
        <f>COUNTIF('2. Detailed dataset'!#REF!,D743)</f>
        <v>#REF!</v>
      </c>
      <c r="D743" s="17">
        <v>351</v>
      </c>
    </row>
    <row r="744" spans="2:4">
      <c r="B744" s="34" t="e">
        <f>SUM(C$2:C744)/$C$998</f>
        <v>#REF!</v>
      </c>
      <c r="C744" t="e">
        <f>COUNTIF('2. Detailed dataset'!#REF!,D744)</f>
        <v>#REF!</v>
      </c>
      <c r="D744" s="17">
        <v>350</v>
      </c>
    </row>
    <row r="745" spans="2:4">
      <c r="B745" s="34" t="e">
        <f>SUM(C$2:C745)/$C$998</f>
        <v>#REF!</v>
      </c>
      <c r="C745" t="e">
        <f>COUNTIF('2. Detailed dataset'!#REF!,D745)</f>
        <v>#REF!</v>
      </c>
      <c r="D745" s="17">
        <v>372</v>
      </c>
    </row>
    <row r="746" spans="2:4">
      <c r="B746" s="34" t="e">
        <f>SUM(C$2:C746)/$C$998</f>
        <v>#REF!</v>
      </c>
      <c r="C746" t="e">
        <f>COUNTIF('2. Detailed dataset'!#REF!,D746)</f>
        <v>#REF!</v>
      </c>
      <c r="D746" s="17">
        <v>492</v>
      </c>
    </row>
    <row r="747" spans="2:4">
      <c r="B747" s="34" t="e">
        <f>SUM(C$2:C747)/$C$998</f>
        <v>#REF!</v>
      </c>
      <c r="C747" t="e">
        <f>COUNTIF('2. Detailed dataset'!#REF!,D747)</f>
        <v>#REF!</v>
      </c>
      <c r="D747" s="17">
        <v>493</v>
      </c>
    </row>
    <row r="748" spans="2:4">
      <c r="B748" s="34" t="e">
        <f>SUM(C$2:C748)/$C$998</f>
        <v>#REF!</v>
      </c>
      <c r="C748" t="e">
        <f>COUNTIF('2. Detailed dataset'!#REF!,D748)</f>
        <v>#REF!</v>
      </c>
      <c r="D748" s="17">
        <v>696</v>
      </c>
    </row>
    <row r="749" spans="2:4">
      <c r="B749" s="34" t="e">
        <f>SUM(C$2:C749)/$C$998</f>
        <v>#REF!</v>
      </c>
      <c r="C749" t="e">
        <f>COUNTIF('2. Detailed dataset'!#REF!,D749)</f>
        <v>#REF!</v>
      </c>
      <c r="D749" s="17">
        <v>697</v>
      </c>
    </row>
    <row r="750" spans="2:4">
      <c r="B750" s="34" t="e">
        <f>SUM(C$2:C750)/$C$998</f>
        <v>#REF!</v>
      </c>
      <c r="C750" t="e">
        <f>COUNTIF('2. Detailed dataset'!#REF!,D750)</f>
        <v>#REF!</v>
      </c>
      <c r="D750" s="17">
        <v>729</v>
      </c>
    </row>
    <row r="751" spans="2:4">
      <c r="B751" s="34" t="e">
        <f>SUM(C$2:C751)/$C$998</f>
        <v>#REF!</v>
      </c>
      <c r="C751" t="e">
        <f>COUNTIF('2. Detailed dataset'!#REF!,D751)</f>
        <v>#REF!</v>
      </c>
      <c r="D751" s="17">
        <v>46</v>
      </c>
    </row>
    <row r="752" spans="2:4">
      <c r="B752" s="34" t="e">
        <f>SUM(C$2:C752)/$C$998</f>
        <v>#REF!</v>
      </c>
      <c r="C752" t="e">
        <f>COUNTIF('2. Detailed dataset'!#REF!,D752)</f>
        <v>#REF!</v>
      </c>
      <c r="D752" s="17">
        <v>263</v>
      </c>
    </row>
    <row r="753" spans="2:4">
      <c r="B753" s="34" t="e">
        <f>SUM(C$2:C753)/$C$998</f>
        <v>#REF!</v>
      </c>
      <c r="C753" t="e">
        <f>COUNTIF('2. Detailed dataset'!#REF!,D753)</f>
        <v>#REF!</v>
      </c>
      <c r="D753" s="17">
        <v>388</v>
      </c>
    </row>
    <row r="754" spans="2:4">
      <c r="B754" s="34" t="e">
        <f>SUM(C$2:C754)/$C$998</f>
        <v>#REF!</v>
      </c>
      <c r="C754" t="e">
        <f>COUNTIF('2. Detailed dataset'!#REF!,D754)</f>
        <v>#REF!</v>
      </c>
      <c r="D754" s="17">
        <v>861</v>
      </c>
    </row>
    <row r="755" spans="2:4">
      <c r="B755" s="34" t="e">
        <f>SUM(C$2:C755)/$C$998</f>
        <v>#REF!</v>
      </c>
      <c r="C755" t="e">
        <f>COUNTIF('2. Detailed dataset'!#REF!,D755)</f>
        <v>#REF!</v>
      </c>
      <c r="D755" s="17">
        <v>262</v>
      </c>
    </row>
    <row r="756" spans="2:4">
      <c r="B756" s="34" t="e">
        <f>SUM(C$2:C756)/$C$998</f>
        <v>#REF!</v>
      </c>
      <c r="C756" t="e">
        <f>COUNTIF('2. Detailed dataset'!#REF!,D756)</f>
        <v>#REF!</v>
      </c>
      <c r="D756" s="17">
        <v>342</v>
      </c>
    </row>
    <row r="757" spans="2:4">
      <c r="B757" s="34" t="e">
        <f>SUM(C$2:C757)/$C$998</f>
        <v>#REF!</v>
      </c>
      <c r="C757" t="e">
        <f>COUNTIF('2. Detailed dataset'!#REF!,D757)</f>
        <v>#REF!</v>
      </c>
      <c r="D757" s="17">
        <v>197</v>
      </c>
    </row>
    <row r="758" spans="2:4">
      <c r="B758" s="34" t="e">
        <f>SUM(C$2:C758)/$C$998</f>
        <v>#REF!</v>
      </c>
      <c r="C758" t="e">
        <f>COUNTIF('2. Detailed dataset'!#REF!,D758)</f>
        <v>#REF!</v>
      </c>
      <c r="D758" s="17">
        <v>402</v>
      </c>
    </row>
    <row r="759" spans="2:4">
      <c r="B759" s="34" t="e">
        <f>SUM(C$2:C759)/$C$998</f>
        <v>#REF!</v>
      </c>
      <c r="C759" t="e">
        <f>COUNTIF('2. Detailed dataset'!#REF!,D759)</f>
        <v>#REF!</v>
      </c>
      <c r="D759" s="17">
        <v>52</v>
      </c>
    </row>
    <row r="760" spans="2:4">
      <c r="B760" s="34" t="e">
        <f>SUM(C$2:C760)/$C$998</f>
        <v>#REF!</v>
      </c>
      <c r="C760" t="e">
        <f>COUNTIF('2. Detailed dataset'!#REF!,D760)</f>
        <v>#REF!</v>
      </c>
      <c r="D760" s="17">
        <v>54</v>
      </c>
    </row>
    <row r="761" spans="2:4">
      <c r="B761" s="34" t="e">
        <f>SUM(C$2:C761)/$C$998</f>
        <v>#REF!</v>
      </c>
      <c r="C761" t="e">
        <f>COUNTIF('2. Detailed dataset'!#REF!,D761)</f>
        <v>#REF!</v>
      </c>
      <c r="D761" s="17">
        <v>55</v>
      </c>
    </row>
    <row r="762" spans="2:4">
      <c r="B762" s="34" t="e">
        <f>SUM(C$2:C762)/$C$998</f>
        <v>#REF!</v>
      </c>
      <c r="C762" t="e">
        <f>COUNTIF('2. Detailed dataset'!#REF!,D762)</f>
        <v>#REF!</v>
      </c>
      <c r="D762" s="17">
        <v>497</v>
      </c>
    </row>
    <row r="763" spans="2:4">
      <c r="B763" s="34" t="e">
        <f>SUM(C$2:C763)/$C$998</f>
        <v>#REF!</v>
      </c>
      <c r="C763" t="e">
        <f>COUNTIF('2. Detailed dataset'!#REF!,D763)</f>
        <v>#REF!</v>
      </c>
      <c r="D763" s="17">
        <v>251</v>
      </c>
    </row>
    <row r="764" spans="2:4">
      <c r="B764" s="34" t="e">
        <f>SUM(C$2:C764)/$C$998</f>
        <v>#REF!</v>
      </c>
      <c r="C764" t="e">
        <f>COUNTIF('2. Detailed dataset'!#REF!,D764)</f>
        <v>#REF!</v>
      </c>
      <c r="D764" s="17">
        <v>272</v>
      </c>
    </row>
    <row r="765" spans="2:4">
      <c r="B765" s="34" t="e">
        <f>SUM(C$2:C765)/$C$998</f>
        <v>#REF!</v>
      </c>
      <c r="C765" t="e">
        <f>COUNTIF('2. Detailed dataset'!#REF!,D765)</f>
        <v>#REF!</v>
      </c>
      <c r="D765" s="17">
        <v>508</v>
      </c>
    </row>
    <row r="766" spans="2:4">
      <c r="B766" s="34" t="e">
        <f>SUM(C$2:C766)/$C$998</f>
        <v>#REF!</v>
      </c>
      <c r="C766" t="e">
        <f>COUNTIF('2. Detailed dataset'!#REF!,D766)</f>
        <v>#REF!</v>
      </c>
      <c r="D766" s="17">
        <v>496</v>
      </c>
    </row>
    <row r="767" spans="2:4">
      <c r="B767" s="34" t="e">
        <f>SUM(C$2:C767)/$C$998</f>
        <v>#REF!</v>
      </c>
      <c r="C767" t="e">
        <f>COUNTIF('2. Detailed dataset'!#REF!,D767)</f>
        <v>#REF!</v>
      </c>
      <c r="D767" s="17">
        <v>574</v>
      </c>
    </row>
    <row r="768" spans="2:4">
      <c r="B768" s="34" t="e">
        <f>SUM(C$2:C768)/$C$998</f>
        <v>#REF!</v>
      </c>
      <c r="C768" t="e">
        <f>COUNTIF('2. Detailed dataset'!#REF!,D768)</f>
        <v>#REF!</v>
      </c>
      <c r="D768" s="17">
        <v>873</v>
      </c>
    </row>
    <row r="769" spans="2:4">
      <c r="B769" s="34" t="e">
        <f>SUM(C$2:C769)/$C$998</f>
        <v>#REF!</v>
      </c>
      <c r="C769" t="e">
        <f>COUNTIF('2. Detailed dataset'!#REF!,D769)</f>
        <v>#REF!</v>
      </c>
      <c r="D769" s="17">
        <v>500</v>
      </c>
    </row>
    <row r="770" spans="2:4">
      <c r="B770" s="34" t="e">
        <f>SUM(C$2:C770)/$C$998</f>
        <v>#REF!</v>
      </c>
      <c r="C770" t="e">
        <f>COUNTIF('2. Detailed dataset'!#REF!,D770)</f>
        <v>#REF!</v>
      </c>
      <c r="D770" s="17">
        <v>503</v>
      </c>
    </row>
    <row r="771" spans="2:4">
      <c r="B771" s="34" t="e">
        <f>SUM(C$2:C771)/$C$998</f>
        <v>#REF!</v>
      </c>
      <c r="C771" t="e">
        <f>COUNTIF('2. Detailed dataset'!#REF!,D771)</f>
        <v>#REF!</v>
      </c>
      <c r="D771" s="17">
        <v>567</v>
      </c>
    </row>
    <row r="772" spans="2:4">
      <c r="B772" s="34" t="e">
        <f>SUM(C$2:C772)/$C$998</f>
        <v>#REF!</v>
      </c>
      <c r="C772" t="e">
        <f>COUNTIF('2. Detailed dataset'!#REF!,D772)</f>
        <v>#REF!</v>
      </c>
      <c r="D772" s="17">
        <v>523</v>
      </c>
    </row>
    <row r="773" spans="2:4">
      <c r="B773" s="34" t="e">
        <f>SUM(C$2:C773)/$C$998</f>
        <v>#REF!</v>
      </c>
      <c r="C773" t="e">
        <f>COUNTIF('2. Detailed dataset'!#REF!,D773)</f>
        <v>#REF!</v>
      </c>
      <c r="D773" s="17">
        <v>566</v>
      </c>
    </row>
    <row r="774" spans="2:4">
      <c r="B774" s="34" t="e">
        <f>SUM(C$2:C774)/$C$998</f>
        <v>#REF!</v>
      </c>
      <c r="C774" t="e">
        <f>COUNTIF('2. Detailed dataset'!#REF!,D774)</f>
        <v>#REF!</v>
      </c>
      <c r="D774" s="17">
        <v>505</v>
      </c>
    </row>
    <row r="775" spans="2:4">
      <c r="B775" s="34" t="e">
        <f>SUM(C$2:C775)/$C$998</f>
        <v>#REF!</v>
      </c>
      <c r="C775" t="e">
        <f>COUNTIF('2. Detailed dataset'!#REF!,D775)</f>
        <v>#REF!</v>
      </c>
      <c r="D775" s="17">
        <v>633</v>
      </c>
    </row>
    <row r="776" spans="2:4">
      <c r="B776" s="34" t="e">
        <f>SUM(C$2:C776)/$C$998</f>
        <v>#REF!</v>
      </c>
      <c r="C776" t="e">
        <f>COUNTIF('2. Detailed dataset'!#REF!,D776)</f>
        <v>#REF!</v>
      </c>
      <c r="D776" s="17">
        <v>818</v>
      </c>
    </row>
    <row r="777" spans="2:4">
      <c r="B777" s="34" t="e">
        <f>SUM(C$2:C777)/$C$998</f>
        <v>#REF!</v>
      </c>
      <c r="C777" t="e">
        <f>COUNTIF('2. Detailed dataset'!#REF!,D777)</f>
        <v>#REF!</v>
      </c>
      <c r="D777" s="17">
        <v>856</v>
      </c>
    </row>
    <row r="778" spans="2:4">
      <c r="B778" s="34" t="e">
        <f>SUM(C$2:C778)/$C$998</f>
        <v>#REF!</v>
      </c>
      <c r="C778" t="e">
        <f>COUNTIF('2. Detailed dataset'!#REF!,D778)</f>
        <v>#REF!</v>
      </c>
      <c r="D778" s="17">
        <v>733</v>
      </c>
    </row>
    <row r="779" spans="2:4">
      <c r="B779" s="34" t="e">
        <f>SUM(C$2:C779)/$C$998</f>
        <v>#REF!</v>
      </c>
      <c r="C779" t="e">
        <f>COUNTIF('2. Detailed dataset'!#REF!,D779)</f>
        <v>#REF!</v>
      </c>
      <c r="D779" s="17">
        <v>850</v>
      </c>
    </row>
    <row r="780" spans="2:4">
      <c r="B780" s="34" t="e">
        <f>SUM(C$2:C780)/$C$998</f>
        <v>#REF!</v>
      </c>
      <c r="C780" t="e">
        <f>COUNTIF('2. Detailed dataset'!#REF!,D780)</f>
        <v>#REF!</v>
      </c>
      <c r="D780" s="17">
        <v>956</v>
      </c>
    </row>
    <row r="781" spans="2:4">
      <c r="B781" s="34" t="e">
        <f>SUM(C$2:C781)/$C$998</f>
        <v>#REF!</v>
      </c>
      <c r="C781" t="e">
        <f>COUNTIF('2. Detailed dataset'!#REF!,D781)</f>
        <v>#REF!</v>
      </c>
      <c r="D781" s="17">
        <v>764</v>
      </c>
    </row>
    <row r="782" spans="2:4">
      <c r="B782" s="34" t="e">
        <f>SUM(C$2:C782)/$C$998</f>
        <v>#REF!</v>
      </c>
      <c r="C782" t="e">
        <f>COUNTIF('2. Detailed dataset'!#REF!,D782)</f>
        <v>#REF!</v>
      </c>
      <c r="D782" s="17">
        <v>870</v>
      </c>
    </row>
    <row r="783" spans="2:4">
      <c r="B783" s="34" t="e">
        <f>SUM(C$2:C783)/$C$998</f>
        <v>#REF!</v>
      </c>
      <c r="C783" t="e">
        <f>COUNTIF('2. Detailed dataset'!#REF!,D783)</f>
        <v>#REF!</v>
      </c>
      <c r="D783" s="17">
        <v>917</v>
      </c>
    </row>
    <row r="784" spans="2:4">
      <c r="B784" s="34" t="e">
        <f>SUM(C$2:C784)/$C$998</f>
        <v>#REF!</v>
      </c>
      <c r="C784" t="e">
        <f>COUNTIF('2. Detailed dataset'!#REF!,D784)</f>
        <v>#REF!</v>
      </c>
      <c r="D784" s="17">
        <v>951</v>
      </c>
    </row>
    <row r="785" spans="2:4">
      <c r="B785" s="34" t="e">
        <f>SUM(C$2:C785)/$C$998</f>
        <v>#REF!</v>
      </c>
      <c r="C785" t="e">
        <f>COUNTIF('2. Detailed dataset'!#REF!,D785)</f>
        <v>#REF!</v>
      </c>
      <c r="D785" s="17">
        <v>1018</v>
      </c>
    </row>
    <row r="786" spans="2:4">
      <c r="B786" s="34" t="e">
        <f>SUM(C$2:C786)/$C$998</f>
        <v>#REF!</v>
      </c>
      <c r="C786" t="e">
        <f>COUNTIF('2. Detailed dataset'!#REF!,D786)</f>
        <v>#REF!</v>
      </c>
      <c r="D786" s="17">
        <v>851</v>
      </c>
    </row>
    <row r="787" spans="2:4">
      <c r="B787" s="34" t="e">
        <f>SUM(C$2:C787)/$C$998</f>
        <v>#REF!</v>
      </c>
      <c r="C787" t="e">
        <f>COUNTIF('2. Detailed dataset'!#REF!,D787)</f>
        <v>#REF!</v>
      </c>
      <c r="D787" s="17">
        <v>911</v>
      </c>
    </row>
    <row r="788" spans="2:4">
      <c r="B788" s="34" t="e">
        <f>SUM(C$2:C788)/$C$998</f>
        <v>#REF!</v>
      </c>
      <c r="C788" t="e">
        <f>COUNTIF('2. Detailed dataset'!#REF!,D788)</f>
        <v>#REF!</v>
      </c>
      <c r="D788" s="17">
        <v>987</v>
      </c>
    </row>
    <row r="789" spans="2:4">
      <c r="B789" s="34" t="e">
        <f>SUM(C$2:C789)/$C$998</f>
        <v>#REF!</v>
      </c>
      <c r="C789" t="e">
        <f>COUNTIF('2. Detailed dataset'!#REF!,D789)</f>
        <v>#REF!</v>
      </c>
      <c r="D789" s="17">
        <v>916</v>
      </c>
    </row>
    <row r="790" spans="2:4">
      <c r="B790" s="34" t="e">
        <f>SUM(C$2:C790)/$C$998</f>
        <v>#REF!</v>
      </c>
      <c r="C790" t="e">
        <f>COUNTIF('2. Detailed dataset'!#REF!,D790)</f>
        <v>#REF!</v>
      </c>
      <c r="D790" s="17">
        <v>752</v>
      </c>
    </row>
    <row r="791" spans="2:4">
      <c r="B791" s="34" t="e">
        <f>SUM(C$2:C791)/$C$998</f>
        <v>#REF!</v>
      </c>
      <c r="C791" t="e">
        <f>COUNTIF('2. Detailed dataset'!#REF!,D791)</f>
        <v>#REF!</v>
      </c>
      <c r="D791" s="17">
        <v>1019</v>
      </c>
    </row>
    <row r="792" spans="2:4">
      <c r="B792" s="34" t="e">
        <f>SUM(C$2:C792)/$C$998</f>
        <v>#REF!</v>
      </c>
      <c r="C792" t="e">
        <f>COUNTIF('2. Detailed dataset'!#REF!,D792)</f>
        <v>#REF!</v>
      </c>
      <c r="D792" s="17">
        <v>871</v>
      </c>
    </row>
    <row r="793" spans="2:4">
      <c r="B793" s="34" t="e">
        <f>SUM(C$2:C793)/$C$998</f>
        <v>#REF!</v>
      </c>
      <c r="C793" t="e">
        <f>COUNTIF('2. Detailed dataset'!#REF!,D793)</f>
        <v>#REF!</v>
      </c>
      <c r="D793" s="17">
        <v>881</v>
      </c>
    </row>
    <row r="794" spans="2:4">
      <c r="B794" s="34" t="e">
        <f>SUM(C$2:C794)/$C$998</f>
        <v>#REF!</v>
      </c>
      <c r="C794" t="e">
        <f>COUNTIF('2. Detailed dataset'!#REF!,D794)</f>
        <v>#REF!</v>
      </c>
      <c r="D794" s="17">
        <v>423</v>
      </c>
    </row>
    <row r="795" spans="2:4">
      <c r="B795" s="34" t="e">
        <f>SUM(C$2:C795)/$C$998</f>
        <v>#REF!</v>
      </c>
      <c r="C795" t="e">
        <f>COUNTIF('2. Detailed dataset'!#REF!,D795)</f>
        <v>#REF!</v>
      </c>
      <c r="D795" s="17">
        <v>413</v>
      </c>
    </row>
    <row r="796" spans="2:4">
      <c r="B796" s="34" t="e">
        <f>SUM(C$2:C796)/$C$998</f>
        <v>#REF!</v>
      </c>
      <c r="C796" t="e">
        <f>COUNTIF('2. Detailed dataset'!#REF!,D796)</f>
        <v>#REF!</v>
      </c>
      <c r="D796" s="17">
        <v>724</v>
      </c>
    </row>
    <row r="797" spans="2:4">
      <c r="B797" s="34" t="e">
        <f>SUM(C$2:C797)/$C$998</f>
        <v>#REF!</v>
      </c>
      <c r="C797" t="e">
        <f>COUNTIF('2. Detailed dataset'!#REF!,D797)</f>
        <v>#REF!</v>
      </c>
      <c r="D797" s="17">
        <v>591</v>
      </c>
    </row>
    <row r="798" spans="2:4">
      <c r="B798" s="34" t="e">
        <f>SUM(C$2:C798)/$C$998</f>
        <v>#REF!</v>
      </c>
      <c r="C798" t="e">
        <f>COUNTIF('2. Detailed dataset'!#REF!,D798)</f>
        <v>#REF!</v>
      </c>
      <c r="D798" s="17">
        <v>592</v>
      </c>
    </row>
    <row r="799" spans="2:4">
      <c r="B799" s="34" t="e">
        <f>SUM(C$2:C799)/$C$998</f>
        <v>#REF!</v>
      </c>
      <c r="C799" t="e">
        <f>COUNTIF('2. Detailed dataset'!#REF!,D799)</f>
        <v>#REF!</v>
      </c>
      <c r="D799" s="17">
        <v>593</v>
      </c>
    </row>
    <row r="800" spans="2:4">
      <c r="B800" s="34" t="e">
        <f>SUM(C$2:C800)/$C$998</f>
        <v>#REF!</v>
      </c>
      <c r="C800" t="e">
        <f>COUNTIF('2. Detailed dataset'!#REF!,D800)</f>
        <v>#REF!</v>
      </c>
      <c r="D800" s="17">
        <v>857</v>
      </c>
    </row>
    <row r="801" spans="2:4">
      <c r="B801" s="34" t="e">
        <f>SUM(C$2:C801)/$C$998</f>
        <v>#REF!</v>
      </c>
      <c r="C801" t="e">
        <f>COUNTIF('2. Detailed dataset'!#REF!,D801)</f>
        <v>#REF!</v>
      </c>
      <c r="D801" s="17">
        <v>960</v>
      </c>
    </row>
    <row r="802" spans="2:4">
      <c r="B802" s="34" t="e">
        <f>SUM(C$2:C802)/$C$998</f>
        <v>#REF!</v>
      </c>
      <c r="C802" t="e">
        <f>COUNTIF('2. Detailed dataset'!#REF!,D802)</f>
        <v>#REF!</v>
      </c>
      <c r="D802" s="17">
        <v>1020</v>
      </c>
    </row>
    <row r="803" spans="2:4">
      <c r="B803" s="34" t="e">
        <f>SUM(C$2:C803)/$C$998</f>
        <v>#REF!</v>
      </c>
      <c r="C803" t="e">
        <f>COUNTIF('2. Detailed dataset'!#REF!,D803)</f>
        <v>#REF!</v>
      </c>
      <c r="D803" s="17">
        <v>709</v>
      </c>
    </row>
    <row r="804" spans="2:4">
      <c r="B804" s="34" t="e">
        <f>SUM(C$2:C804)/$C$998</f>
        <v>#REF!</v>
      </c>
      <c r="C804" t="e">
        <f>COUNTIF('2. Detailed dataset'!#REF!,D804)</f>
        <v>#REF!</v>
      </c>
      <c r="D804" s="17">
        <v>284</v>
      </c>
    </row>
    <row r="805" spans="2:4">
      <c r="B805" s="34" t="e">
        <f>SUM(C$2:C805)/$C$998</f>
        <v>#REF!</v>
      </c>
      <c r="C805" t="e">
        <f>COUNTIF('2. Detailed dataset'!#REF!,D805)</f>
        <v>#REF!</v>
      </c>
      <c r="D805" s="17">
        <v>961</v>
      </c>
    </row>
    <row r="806" spans="2:4">
      <c r="B806" s="34" t="e">
        <f>SUM(C$2:C806)/$C$998</f>
        <v>#REF!</v>
      </c>
      <c r="C806" t="e">
        <f>COUNTIF('2. Detailed dataset'!#REF!,D806)</f>
        <v>#REF!</v>
      </c>
      <c r="D806" s="17">
        <v>1023</v>
      </c>
    </row>
    <row r="807" spans="2:4">
      <c r="B807" s="34" t="e">
        <f>SUM(C$2:C807)/$C$998</f>
        <v>#REF!</v>
      </c>
      <c r="C807" t="e">
        <f>COUNTIF('2. Detailed dataset'!#REF!,D807)</f>
        <v>#REF!</v>
      </c>
      <c r="D807" s="17">
        <v>897</v>
      </c>
    </row>
    <row r="808" spans="2:4">
      <c r="B808" s="34" t="e">
        <f>SUM(C$2:C808)/$C$998</f>
        <v>#REF!</v>
      </c>
      <c r="C808" t="e">
        <f>COUNTIF('2. Detailed dataset'!#REF!,D808)</f>
        <v>#REF!</v>
      </c>
      <c r="D808" s="17">
        <v>890</v>
      </c>
    </row>
    <row r="809" spans="2:4">
      <c r="B809" s="34" t="e">
        <f>SUM(C$2:C809)/$C$998</f>
        <v>#REF!</v>
      </c>
      <c r="C809" t="e">
        <f>COUNTIF('2. Detailed dataset'!#REF!,D809)</f>
        <v>#REF!</v>
      </c>
      <c r="D809" s="17">
        <v>1024</v>
      </c>
    </row>
    <row r="810" spans="2:4">
      <c r="B810" s="34" t="e">
        <f>SUM(C$2:C810)/$C$998</f>
        <v>#REF!</v>
      </c>
      <c r="C810" t="e">
        <f>COUNTIF('2. Detailed dataset'!#REF!,D810)</f>
        <v>#REF!</v>
      </c>
      <c r="D810" s="17">
        <v>564</v>
      </c>
    </row>
    <row r="811" spans="2:4">
      <c r="B811" s="34" t="e">
        <f>SUM(C$2:C811)/$C$998</f>
        <v>#REF!</v>
      </c>
      <c r="C811" t="e">
        <f>COUNTIF('2. Detailed dataset'!#REF!,D811)</f>
        <v>#REF!</v>
      </c>
      <c r="D811" s="19">
        <v>598</v>
      </c>
    </row>
    <row r="812" spans="2:4">
      <c r="B812" s="34" t="e">
        <f>SUM(C$2:C812)/$C$998</f>
        <v>#REF!</v>
      </c>
      <c r="C812" t="e">
        <f>COUNTIF('2. Detailed dataset'!#REF!,D812)</f>
        <v>#REF!</v>
      </c>
      <c r="D812" s="19">
        <v>618</v>
      </c>
    </row>
    <row r="813" spans="2:4">
      <c r="B813" s="34" t="e">
        <f>SUM(C$2:C813)/$C$998</f>
        <v>#REF!</v>
      </c>
      <c r="C813" t="e">
        <f>COUNTIF('2. Detailed dataset'!#REF!,D813)</f>
        <v>#REF!</v>
      </c>
      <c r="D813" s="19">
        <v>877</v>
      </c>
    </row>
    <row r="814" spans="2:4">
      <c r="B814" s="34" t="e">
        <f>SUM(C$2:C814)/$C$998</f>
        <v>#REF!</v>
      </c>
      <c r="C814" t="e">
        <f>COUNTIF('2. Detailed dataset'!#REF!,D814)</f>
        <v>#REF!</v>
      </c>
      <c r="D814" s="17">
        <v>875</v>
      </c>
    </row>
    <row r="815" spans="2:4">
      <c r="B815" s="34" t="e">
        <f>SUM(C$2:C815)/$C$998</f>
        <v>#REF!</v>
      </c>
      <c r="C815" t="e">
        <f>COUNTIF('2. Detailed dataset'!#REF!,D815)</f>
        <v>#REF!</v>
      </c>
      <c r="D815" s="17">
        <v>292</v>
      </c>
    </row>
    <row r="816" spans="2:4">
      <c r="B816" s="34" t="e">
        <f>SUM(C$2:C816)/$C$998</f>
        <v>#REF!</v>
      </c>
      <c r="C816" t="e">
        <f>COUNTIF('2. Detailed dataset'!#REF!,D816)</f>
        <v>#REF!</v>
      </c>
      <c r="D816" s="17">
        <v>290</v>
      </c>
    </row>
    <row r="817" spans="2:4">
      <c r="B817" s="34" t="e">
        <f>SUM(C$2:C817)/$C$998</f>
        <v>#REF!</v>
      </c>
      <c r="C817" t="e">
        <f>COUNTIF('2. Detailed dataset'!#REF!,D817)</f>
        <v>#REF!</v>
      </c>
      <c r="D817" s="17">
        <v>599</v>
      </c>
    </row>
    <row r="818" spans="2:4">
      <c r="B818" s="34" t="e">
        <f>SUM(C$2:C818)/$C$998</f>
        <v>#REF!</v>
      </c>
      <c r="C818" t="e">
        <f>COUNTIF('2. Detailed dataset'!#REF!,D818)</f>
        <v>#REF!</v>
      </c>
      <c r="D818" s="17">
        <v>600</v>
      </c>
    </row>
    <row r="819" spans="2:4">
      <c r="B819" s="34" t="e">
        <f>SUM(C$2:C819)/$C$998</f>
        <v>#REF!</v>
      </c>
      <c r="C819" t="e">
        <f>COUNTIF('2. Detailed dataset'!#REF!,D819)</f>
        <v>#REF!</v>
      </c>
      <c r="D819" s="24">
        <v>279</v>
      </c>
    </row>
    <row r="820" spans="2:4">
      <c r="B820" s="34" t="e">
        <f>SUM(C$2:C820)/$C$998</f>
        <v>#REF!</v>
      </c>
      <c r="C820" t="e">
        <f>COUNTIF('2. Detailed dataset'!#REF!,D820)</f>
        <v>#REF!</v>
      </c>
      <c r="D820" s="24">
        <v>280</v>
      </c>
    </row>
    <row r="821" spans="2:4">
      <c r="B821" s="34" t="e">
        <f>SUM(C$2:C821)/$C$998</f>
        <v>#REF!</v>
      </c>
      <c r="C821" t="e">
        <f>COUNTIF('2. Detailed dataset'!#REF!,D821)</f>
        <v>#REF!</v>
      </c>
      <c r="D821" s="24">
        <v>281</v>
      </c>
    </row>
    <row r="822" spans="2:4">
      <c r="B822" s="34" t="e">
        <f>SUM(C$2:C822)/$C$998</f>
        <v>#REF!</v>
      </c>
      <c r="C822" t="e">
        <f>COUNTIF('2. Detailed dataset'!#REF!,D822)</f>
        <v>#REF!</v>
      </c>
      <c r="D822" s="17">
        <v>74</v>
      </c>
    </row>
    <row r="823" spans="2:4">
      <c r="B823" s="34" t="e">
        <f>SUM(C$2:C823)/$C$998</f>
        <v>#REF!</v>
      </c>
      <c r="C823" t="e">
        <f>COUNTIF('2. Detailed dataset'!#REF!,D823)</f>
        <v>#REF!</v>
      </c>
      <c r="D823" s="17">
        <v>282</v>
      </c>
    </row>
    <row r="824" spans="2:4">
      <c r="B824" s="34" t="e">
        <f>SUM(C$2:C824)/$C$998</f>
        <v>#REF!</v>
      </c>
      <c r="C824" t="e">
        <f>COUNTIF('2. Detailed dataset'!#REF!,D824)</f>
        <v>#REF!</v>
      </c>
      <c r="D824" s="17">
        <v>286</v>
      </c>
    </row>
    <row r="825" spans="2:4">
      <c r="B825" s="34" t="e">
        <f>SUM(C$2:C825)/$C$998</f>
        <v>#REF!</v>
      </c>
      <c r="C825" t="e">
        <f>COUNTIF('2. Detailed dataset'!#REF!,D825)</f>
        <v>#REF!</v>
      </c>
      <c r="D825" s="17">
        <v>780</v>
      </c>
    </row>
    <row r="826" spans="2:4">
      <c r="B826" s="34" t="e">
        <f>SUM(C$2:C826)/$C$998</f>
        <v>#REF!</v>
      </c>
      <c r="C826" t="e">
        <f>COUNTIF('2. Detailed dataset'!#REF!,D826)</f>
        <v>#REF!</v>
      </c>
      <c r="D826" s="21">
        <v>727</v>
      </c>
    </row>
    <row r="827" spans="2:4">
      <c r="B827" s="34" t="e">
        <f>SUM(C$2:C827)/$C$998</f>
        <v>#REF!</v>
      </c>
      <c r="C827" t="e">
        <f>COUNTIF('2. Detailed dataset'!#REF!,D827)</f>
        <v>#REF!</v>
      </c>
      <c r="D827" s="21">
        <v>952</v>
      </c>
    </row>
    <row r="828" spans="2:4">
      <c r="B828" s="34" t="e">
        <f>SUM(C$2:C828)/$C$998</f>
        <v>#REF!</v>
      </c>
      <c r="C828" t="e">
        <f>COUNTIF('2. Detailed dataset'!#REF!,D828)</f>
        <v>#REF!</v>
      </c>
      <c r="D828" s="17">
        <v>876</v>
      </c>
    </row>
    <row r="829" spans="2:4">
      <c r="B829" s="34" t="e">
        <f>SUM(C$2:C829)/$C$998</f>
        <v>#REF!</v>
      </c>
      <c r="C829" t="e">
        <f>COUNTIF('2. Detailed dataset'!#REF!,D829)</f>
        <v>#REF!</v>
      </c>
      <c r="D829" s="17">
        <v>703</v>
      </c>
    </row>
    <row r="830" spans="2:4">
      <c r="B830" s="34" t="e">
        <f>SUM(C$2:C830)/$C$998</f>
        <v>#REF!</v>
      </c>
      <c r="C830" t="e">
        <f>COUNTIF('2. Detailed dataset'!#REF!,D830)</f>
        <v>#REF!</v>
      </c>
      <c r="D830" s="17">
        <v>604</v>
      </c>
    </row>
    <row r="831" spans="2:4">
      <c r="B831" s="34" t="e">
        <f>SUM(C$2:C831)/$C$998</f>
        <v>#REF!</v>
      </c>
      <c r="C831" t="e">
        <f>COUNTIF('2. Detailed dataset'!#REF!,D831)</f>
        <v>#REF!</v>
      </c>
      <c r="D831" s="17">
        <v>568</v>
      </c>
    </row>
    <row r="832" spans="2:4">
      <c r="B832" s="34" t="e">
        <f>SUM(C$2:C832)/$C$998</f>
        <v>#REF!</v>
      </c>
      <c r="C832" t="e">
        <f>COUNTIF('2. Detailed dataset'!#REF!,D832)</f>
        <v>#REF!</v>
      </c>
      <c r="D832" s="17">
        <v>605</v>
      </c>
    </row>
    <row r="833" spans="2:4">
      <c r="B833" s="34" t="e">
        <f>SUM(C$2:C833)/$C$998</f>
        <v>#REF!</v>
      </c>
      <c r="C833" t="e">
        <f>COUNTIF('2. Detailed dataset'!#REF!,D833)</f>
        <v>#REF!</v>
      </c>
      <c r="D833" s="17">
        <v>606</v>
      </c>
    </row>
    <row r="834" spans="2:4">
      <c r="B834" s="34" t="e">
        <f>SUM(C$2:C834)/$C$998</f>
        <v>#REF!</v>
      </c>
      <c r="C834" t="e">
        <f>COUNTIF('2. Detailed dataset'!#REF!,D834)</f>
        <v>#REF!</v>
      </c>
      <c r="D834" s="17">
        <v>607</v>
      </c>
    </row>
    <row r="835" spans="2:4">
      <c r="B835" s="34" t="e">
        <f>SUM(C$2:C835)/$C$998</f>
        <v>#REF!</v>
      </c>
      <c r="C835" t="e">
        <f>COUNTIF('2. Detailed dataset'!#REF!,D835)</f>
        <v>#REF!</v>
      </c>
      <c r="D835" s="17">
        <v>608</v>
      </c>
    </row>
    <row r="836" spans="2:4">
      <c r="B836" s="34" t="e">
        <f>SUM(C$2:C836)/$C$998</f>
        <v>#REF!</v>
      </c>
      <c r="C836" t="e">
        <f>COUNTIF('2. Detailed dataset'!#REF!,D836)</f>
        <v>#REF!</v>
      </c>
      <c r="D836" s="17">
        <v>609</v>
      </c>
    </row>
    <row r="837" spans="2:4">
      <c r="B837" s="34" t="e">
        <f>SUM(C$2:C837)/$C$998</f>
        <v>#REF!</v>
      </c>
      <c r="C837" t="e">
        <f>COUNTIF('2. Detailed dataset'!#REF!,D837)</f>
        <v>#REF!</v>
      </c>
      <c r="D837" s="17">
        <v>637</v>
      </c>
    </row>
    <row r="838" spans="2:4">
      <c r="B838" s="34" t="e">
        <f>SUM(C$2:C838)/$C$998</f>
        <v>#REF!</v>
      </c>
      <c r="C838" t="e">
        <f>COUNTIF('2. Detailed dataset'!#REF!,D838)</f>
        <v>#REF!</v>
      </c>
      <c r="D838" s="17">
        <v>853</v>
      </c>
    </row>
    <row r="839" spans="2:4">
      <c r="B839" s="34" t="e">
        <f>SUM(C$2:C839)/$C$998</f>
        <v>#REF!</v>
      </c>
      <c r="C839" t="e">
        <f>COUNTIF('2. Detailed dataset'!#REF!,D839)</f>
        <v>#REF!</v>
      </c>
      <c r="D839" s="17">
        <v>928</v>
      </c>
    </row>
    <row r="840" spans="2:4">
      <c r="B840" s="34" t="e">
        <f>SUM(C$2:C840)/$C$998</f>
        <v>#REF!</v>
      </c>
      <c r="C840" t="e">
        <f>COUNTIF('2. Detailed dataset'!#REF!,D840)</f>
        <v>#REF!</v>
      </c>
      <c r="D840" s="17">
        <v>878</v>
      </c>
    </row>
    <row r="841" spans="2:4">
      <c r="B841" s="34" t="e">
        <f>SUM(C$2:C841)/$C$998</f>
        <v>#REF!</v>
      </c>
      <c r="C841" t="e">
        <f>COUNTIF('2. Detailed dataset'!#REF!,D841)</f>
        <v>#REF!</v>
      </c>
      <c r="D841" s="17">
        <v>298</v>
      </c>
    </row>
    <row r="842" spans="2:4">
      <c r="B842" s="34" t="e">
        <f>SUM(C$2:C842)/$C$998</f>
        <v>#REF!</v>
      </c>
      <c r="C842" t="e">
        <f>COUNTIF('2. Detailed dataset'!#REF!,D842)</f>
        <v>#REF!</v>
      </c>
      <c r="D842" s="17">
        <v>296</v>
      </c>
    </row>
    <row r="843" spans="2:4">
      <c r="B843" s="34" t="e">
        <f>SUM(C$2:C843)/$C$998</f>
        <v>#REF!</v>
      </c>
      <c r="C843" t="e">
        <f>COUNTIF('2. Detailed dataset'!#REF!,D843)</f>
        <v>#REF!</v>
      </c>
      <c r="D843" s="17">
        <v>299</v>
      </c>
    </row>
    <row r="844" spans="2:4">
      <c r="B844" s="34" t="e">
        <f>SUM(C$2:C844)/$C$998</f>
        <v>#REF!</v>
      </c>
      <c r="C844" t="e">
        <f>COUNTIF('2. Detailed dataset'!#REF!,D844)</f>
        <v>#REF!</v>
      </c>
      <c r="D844" s="17">
        <v>612</v>
      </c>
    </row>
    <row r="845" spans="2:4">
      <c r="B845" s="34" t="e">
        <f>SUM(C$2:C845)/$C$998</f>
        <v>#REF!</v>
      </c>
      <c r="C845" t="e">
        <f>COUNTIF('2. Detailed dataset'!#REF!,D845)</f>
        <v>#REF!</v>
      </c>
      <c r="D845" s="17">
        <v>613</v>
      </c>
    </row>
    <row r="846" spans="2:4">
      <c r="B846" s="34" t="e">
        <f>SUM(C$2:C846)/$C$998</f>
        <v>#REF!</v>
      </c>
      <c r="C846" t="e">
        <f>COUNTIF('2. Detailed dataset'!#REF!,D846)</f>
        <v>#REF!</v>
      </c>
      <c r="D846" s="17">
        <v>569</v>
      </c>
    </row>
    <row r="847" spans="2:4">
      <c r="B847" s="34" t="e">
        <f>SUM(C$2:C847)/$C$998</f>
        <v>#REF!</v>
      </c>
      <c r="C847" t="e">
        <f>COUNTIF('2. Detailed dataset'!#REF!,D847)</f>
        <v>#REF!</v>
      </c>
      <c r="D847" s="17">
        <v>570</v>
      </c>
    </row>
    <row r="848" spans="2:4">
      <c r="B848" s="34" t="e">
        <f>SUM(C$2:C848)/$C$998</f>
        <v>#REF!</v>
      </c>
      <c r="C848" t="e">
        <f>COUNTIF('2. Detailed dataset'!#REF!,D848)</f>
        <v>#REF!</v>
      </c>
      <c r="D848" s="17">
        <v>576</v>
      </c>
    </row>
    <row r="849" spans="2:4">
      <c r="B849" s="34" t="e">
        <f>SUM(C$2:C849)/$C$998</f>
        <v>#REF!</v>
      </c>
      <c r="C849" t="e">
        <f>COUNTIF('2. Detailed dataset'!#REF!,D849)</f>
        <v>#REF!</v>
      </c>
      <c r="D849" s="17">
        <v>854</v>
      </c>
    </row>
    <row r="850" spans="2:4">
      <c r="B850" s="34" t="e">
        <f>SUM(C$2:C850)/$C$998</f>
        <v>#REF!</v>
      </c>
      <c r="C850" t="e">
        <f>COUNTIF('2. Detailed dataset'!#REF!,D850)</f>
        <v>#REF!</v>
      </c>
      <c r="D850" s="17">
        <v>1025</v>
      </c>
    </row>
    <row r="851" spans="2:4">
      <c r="B851" s="34" t="e">
        <f>SUM(C$2:C851)/$C$998</f>
        <v>#REF!</v>
      </c>
      <c r="C851" t="e">
        <f>COUNTIF('2. Detailed dataset'!#REF!,D851)</f>
        <v>#REF!</v>
      </c>
      <c r="D851" s="17">
        <v>300</v>
      </c>
    </row>
    <row r="852" spans="2:4">
      <c r="B852" s="34" t="e">
        <f>SUM(C$2:C852)/$C$998</f>
        <v>#REF!</v>
      </c>
      <c r="C852" t="e">
        <f>COUNTIF('2. Detailed dataset'!#REF!,D852)</f>
        <v>#REF!</v>
      </c>
      <c r="D852" s="17">
        <v>302</v>
      </c>
    </row>
    <row r="853" spans="2:4">
      <c r="B853" s="34" t="e">
        <f>SUM(C$2:C853)/$C$998</f>
        <v>#REF!</v>
      </c>
      <c r="C853" t="e">
        <f>COUNTIF('2. Detailed dataset'!#REF!,D853)</f>
        <v>#REF!</v>
      </c>
      <c r="D853" s="17">
        <v>571</v>
      </c>
    </row>
    <row r="854" spans="2:4">
      <c r="B854" s="34" t="e">
        <f>SUM(C$2:C854)/$C$998</f>
        <v>#REF!</v>
      </c>
      <c r="C854" t="e">
        <f>COUNTIF('2. Detailed dataset'!#REF!,D854)</f>
        <v>#REF!</v>
      </c>
      <c r="D854" s="17">
        <v>704</v>
      </c>
    </row>
    <row r="855" spans="2:4">
      <c r="B855" s="34" t="e">
        <f>SUM(C$2:C855)/$C$998</f>
        <v>#REF!</v>
      </c>
      <c r="C855" t="e">
        <f>COUNTIF('2. Detailed dataset'!#REF!,D855)</f>
        <v>#REF!</v>
      </c>
      <c r="D855" s="17">
        <v>614</v>
      </c>
    </row>
    <row r="856" spans="2:4">
      <c r="B856" s="34" t="e">
        <f>SUM(C$2:C856)/$C$998</f>
        <v>#REF!</v>
      </c>
      <c r="C856" t="e">
        <f>COUNTIF('2. Detailed dataset'!#REF!,D856)</f>
        <v>#REF!</v>
      </c>
      <c r="D856" s="17">
        <v>1026</v>
      </c>
    </row>
    <row r="857" spans="2:4">
      <c r="B857" s="34" t="e">
        <f>SUM(C$2:C857)/$C$998</f>
        <v>#REF!</v>
      </c>
      <c r="C857" t="e">
        <f>COUNTIF('2. Detailed dataset'!#REF!,D857)</f>
        <v>#REF!</v>
      </c>
      <c r="D857" s="17">
        <v>468</v>
      </c>
    </row>
    <row r="858" spans="2:4">
      <c r="B858" s="34" t="e">
        <f>SUM(C$2:C858)/$C$998</f>
        <v>#REF!</v>
      </c>
      <c r="C858" t="e">
        <f>COUNTIF('2. Detailed dataset'!#REF!,D858)</f>
        <v>#REF!</v>
      </c>
      <c r="D858" s="17">
        <v>93</v>
      </c>
    </row>
    <row r="859" spans="2:4">
      <c r="B859" s="34" t="e">
        <f>SUM(C$2:C859)/$C$998</f>
        <v>#REF!</v>
      </c>
      <c r="C859" t="e">
        <f>COUNTIF('2. Detailed dataset'!#REF!,D859)</f>
        <v>#REF!</v>
      </c>
      <c r="D859" s="17">
        <v>77</v>
      </c>
    </row>
    <row r="860" spans="2:4">
      <c r="B860" s="34" t="e">
        <f>SUM(C$2:C860)/$C$998</f>
        <v>#REF!</v>
      </c>
      <c r="C860" t="e">
        <f>COUNTIF('2. Detailed dataset'!#REF!,D860)</f>
        <v>#REF!</v>
      </c>
      <c r="D860" s="17">
        <v>79</v>
      </c>
    </row>
    <row r="861" spans="2:4">
      <c r="B861" s="34" t="e">
        <f>SUM(C$2:C861)/$C$998</f>
        <v>#REF!</v>
      </c>
      <c r="C861" t="e">
        <f>COUNTIF('2. Detailed dataset'!#REF!,D861)</f>
        <v>#REF!</v>
      </c>
      <c r="D861" s="17">
        <v>92</v>
      </c>
    </row>
    <row r="862" spans="2:4">
      <c r="B862" s="34" t="e">
        <f>SUM(C$2:C862)/$C$998</f>
        <v>#REF!</v>
      </c>
      <c r="C862" t="e">
        <f>COUNTIF('2. Detailed dataset'!#REF!,D862)</f>
        <v>#REF!</v>
      </c>
      <c r="D862" s="17">
        <v>89</v>
      </c>
    </row>
    <row r="863" spans="2:4">
      <c r="B863" s="34" t="e">
        <f>SUM(C$2:C863)/$C$998</f>
        <v>#REF!</v>
      </c>
      <c r="C863" t="e">
        <f>COUNTIF('2. Detailed dataset'!#REF!,D863)</f>
        <v>#REF!</v>
      </c>
      <c r="D863" s="17">
        <v>537</v>
      </c>
    </row>
    <row r="864" spans="2:4">
      <c r="B864" s="34" t="e">
        <f>SUM(C$2:C864)/$C$998</f>
        <v>#REF!</v>
      </c>
      <c r="C864" t="e">
        <f>COUNTIF('2. Detailed dataset'!#REF!,D864)</f>
        <v>#REF!</v>
      </c>
      <c r="D864" s="17">
        <v>86</v>
      </c>
    </row>
    <row r="865" spans="2:4">
      <c r="B865" s="34" t="e">
        <f>SUM(C$2:C865)/$C$998</f>
        <v>#REF!</v>
      </c>
      <c r="C865" t="e">
        <f>COUNTIF('2. Detailed dataset'!#REF!,D865)</f>
        <v>#REF!</v>
      </c>
      <c r="D865" s="17">
        <v>87</v>
      </c>
    </row>
    <row r="866" spans="2:4">
      <c r="B866" s="34" t="e">
        <f>SUM(C$2:C866)/$C$998</f>
        <v>#REF!</v>
      </c>
      <c r="C866" t="e">
        <f>COUNTIF('2. Detailed dataset'!#REF!,D866)</f>
        <v>#REF!</v>
      </c>
      <c r="D866" s="17">
        <v>88</v>
      </c>
    </row>
    <row r="867" spans="2:4">
      <c r="B867" s="34" t="e">
        <f>SUM(C$2:C867)/$C$998</f>
        <v>#REF!</v>
      </c>
      <c r="C867" t="e">
        <f>COUNTIF('2. Detailed dataset'!#REF!,D867)</f>
        <v>#REF!</v>
      </c>
      <c r="D867" s="17">
        <v>233</v>
      </c>
    </row>
    <row r="868" spans="2:4">
      <c r="B868" s="34" t="e">
        <f>SUM(C$2:C868)/$C$998</f>
        <v>#REF!</v>
      </c>
      <c r="C868" t="e">
        <f>COUNTIF('2. Detailed dataset'!#REF!,D868)</f>
        <v>#REF!</v>
      </c>
      <c r="D868" s="17">
        <v>426</v>
      </c>
    </row>
    <row r="869" spans="2:4">
      <c r="B869" s="34" t="e">
        <f>SUM(C$2:C869)/$C$998</f>
        <v>#REF!</v>
      </c>
      <c r="C869" t="e">
        <f>COUNTIF('2. Detailed dataset'!#REF!,D869)</f>
        <v>#REF!</v>
      </c>
      <c r="D869" s="17">
        <v>900</v>
      </c>
    </row>
    <row r="870" spans="2:4">
      <c r="B870" s="34" t="e">
        <f>SUM(C$2:C870)/$C$998</f>
        <v>#REF!</v>
      </c>
      <c r="C870" t="e">
        <f>COUNTIF('2. Detailed dataset'!#REF!,D870)</f>
        <v>#REF!</v>
      </c>
      <c r="D870" s="17">
        <v>738</v>
      </c>
    </row>
    <row r="871" spans="2:4">
      <c r="B871" s="34" t="e">
        <f>SUM(C$2:C871)/$C$998</f>
        <v>#REF!</v>
      </c>
      <c r="C871" t="e">
        <f>COUNTIF('2. Detailed dataset'!#REF!,D871)</f>
        <v>#REF!</v>
      </c>
      <c r="D871" s="17">
        <v>862</v>
      </c>
    </row>
    <row r="872" spans="2:4">
      <c r="B872" s="34" t="e">
        <f>SUM(C$2:C872)/$C$998</f>
        <v>#REF!</v>
      </c>
      <c r="C872" t="e">
        <f>COUNTIF('2. Detailed dataset'!#REF!,D872)</f>
        <v>#REF!</v>
      </c>
      <c r="D872" s="17">
        <v>793</v>
      </c>
    </row>
    <row r="873" spans="2:4">
      <c r="B873" s="34" t="e">
        <f>SUM(C$2:C873)/$C$998</f>
        <v>#REF!</v>
      </c>
      <c r="C873" t="e">
        <f>COUNTIF('2. Detailed dataset'!#REF!,D873)</f>
        <v>#REF!</v>
      </c>
      <c r="D873" s="17">
        <v>901</v>
      </c>
    </row>
    <row r="874" spans="2:4">
      <c r="B874" s="34" t="e">
        <f>SUM(C$2:C874)/$C$998</f>
        <v>#REF!</v>
      </c>
      <c r="C874" t="e">
        <f>COUNTIF('2. Detailed dataset'!#REF!,D874)</f>
        <v>#REF!</v>
      </c>
      <c r="D874" s="17">
        <v>920</v>
      </c>
    </row>
    <row r="875" spans="2:4">
      <c r="B875" s="34" t="e">
        <f>SUM(C$2:C875)/$C$998</f>
        <v>#REF!</v>
      </c>
      <c r="C875" t="e">
        <f>COUNTIF('2. Detailed dataset'!#REF!,D875)</f>
        <v>#REF!</v>
      </c>
      <c r="D875" s="17">
        <v>1027</v>
      </c>
    </row>
    <row r="876" spans="2:4">
      <c r="B876" s="34" t="e">
        <f>SUM(C$2:C876)/$C$998</f>
        <v>#REF!</v>
      </c>
      <c r="C876" t="e">
        <f>COUNTIF('2. Detailed dataset'!#REF!,D876)</f>
        <v>#REF!</v>
      </c>
      <c r="D876" s="17">
        <v>1021</v>
      </c>
    </row>
    <row r="877" spans="2:4">
      <c r="B877" s="34" t="e">
        <f>SUM(C$2:C877)/$C$998</f>
        <v>#REF!</v>
      </c>
      <c r="C877" t="e">
        <f>COUNTIF('2. Detailed dataset'!#REF!,D877)</f>
        <v>#REF!</v>
      </c>
      <c r="D877" s="17">
        <v>792</v>
      </c>
    </row>
    <row r="878" spans="2:4">
      <c r="B878" s="34" t="e">
        <f>SUM(C$2:C878)/$C$998</f>
        <v>#REF!</v>
      </c>
      <c r="C878" t="e">
        <f>COUNTIF('2. Detailed dataset'!#REF!,D878)</f>
        <v>#REF!</v>
      </c>
      <c r="D878" s="17">
        <v>782</v>
      </c>
    </row>
    <row r="879" spans="2:4">
      <c r="B879" s="34" t="e">
        <f>SUM(C$2:C879)/$C$998</f>
        <v>#REF!</v>
      </c>
      <c r="C879" t="e">
        <f>COUNTIF('2. Detailed dataset'!#REF!,D879)</f>
        <v>#REF!</v>
      </c>
      <c r="D879" s="17">
        <v>895</v>
      </c>
    </row>
    <row r="880" spans="2:4">
      <c r="B880" s="34" t="e">
        <f>SUM(C$2:C880)/$C$998</f>
        <v>#REF!</v>
      </c>
      <c r="C880" t="e">
        <f>COUNTIF('2. Detailed dataset'!#REF!,D880)</f>
        <v>#REF!</v>
      </c>
      <c r="D880" s="17">
        <v>884</v>
      </c>
    </row>
    <row r="881" spans="2:4">
      <c r="B881" s="34" t="e">
        <f>SUM(C$2:C881)/$C$998</f>
        <v>#REF!</v>
      </c>
      <c r="C881" t="e">
        <f>COUNTIF('2. Detailed dataset'!#REF!,D881)</f>
        <v>#REF!</v>
      </c>
      <c r="D881" s="17">
        <v>974</v>
      </c>
    </row>
    <row r="882" spans="2:4">
      <c r="B882" s="34" t="e">
        <f>SUM(C$2:C882)/$C$998</f>
        <v>#REF!</v>
      </c>
      <c r="C882" t="e">
        <f>COUNTIF('2. Detailed dataset'!#REF!,D882)</f>
        <v>#REF!</v>
      </c>
      <c r="D882" s="17">
        <v>810</v>
      </c>
    </row>
    <row r="883" spans="2:4">
      <c r="B883" s="34" t="e">
        <f>SUM(C$2:C883)/$C$998</f>
        <v>#REF!</v>
      </c>
      <c r="C883" t="e">
        <f>COUNTIF('2. Detailed dataset'!#REF!,D883)</f>
        <v>#REF!</v>
      </c>
      <c r="D883" s="17">
        <v>103</v>
      </c>
    </row>
    <row r="884" spans="2:4">
      <c r="B884" s="34" t="e">
        <f>SUM(C$2:C884)/$C$998</f>
        <v>#REF!</v>
      </c>
      <c r="C884" t="e">
        <f>COUNTIF('2. Detailed dataset'!#REF!,D884)</f>
        <v>#REF!</v>
      </c>
      <c r="D884" s="17">
        <v>104</v>
      </c>
    </row>
    <row r="885" spans="2:4">
      <c r="B885" s="34" t="e">
        <f>SUM(C$2:C885)/$C$998</f>
        <v>#REF!</v>
      </c>
      <c r="C885" t="e">
        <f>COUNTIF('2. Detailed dataset'!#REF!,D885)</f>
        <v>#REF!</v>
      </c>
      <c r="D885" s="17">
        <v>582</v>
      </c>
    </row>
    <row r="886" spans="2:4">
      <c r="B886" s="34" t="e">
        <f>SUM(C$2:C886)/$C$998</f>
        <v>#REF!</v>
      </c>
      <c r="C886" t="e">
        <f>COUNTIF('2. Detailed dataset'!#REF!,D886)</f>
        <v>#REF!</v>
      </c>
      <c r="D886" s="17">
        <v>495</v>
      </c>
    </row>
    <row r="887" spans="2:4">
      <c r="B887" s="34" t="e">
        <f>SUM(C$2:C887)/$C$998</f>
        <v>#REF!</v>
      </c>
      <c r="C887" t="e">
        <f>COUNTIF('2. Detailed dataset'!#REF!,D887)</f>
        <v>#REF!</v>
      </c>
      <c r="D887" s="17">
        <v>972</v>
      </c>
    </row>
    <row r="888" spans="2:4">
      <c r="B888" s="34" t="e">
        <f>SUM(C$2:C888)/$C$998</f>
        <v>#REF!</v>
      </c>
      <c r="C888" t="e">
        <f>COUNTIF('2. Detailed dataset'!#REF!,D888)</f>
        <v>#REF!</v>
      </c>
      <c r="D888" s="17">
        <v>971</v>
      </c>
    </row>
    <row r="889" spans="2:4">
      <c r="B889" s="34" t="e">
        <f>SUM(C$2:C889)/$C$998</f>
        <v>#REF!</v>
      </c>
      <c r="C889" t="e">
        <f>COUNTIF('2. Detailed dataset'!#REF!,D889)</f>
        <v>#REF!</v>
      </c>
      <c r="D889" s="17">
        <v>903</v>
      </c>
    </row>
    <row r="890" spans="2:4">
      <c r="B890" s="34" t="e">
        <f>SUM(C$2:C890)/$C$998</f>
        <v>#REF!</v>
      </c>
      <c r="C890" t="e">
        <f>COUNTIF('2. Detailed dataset'!#REF!,D890)</f>
        <v>#REF!</v>
      </c>
      <c r="D890" s="17">
        <v>329</v>
      </c>
    </row>
    <row r="891" spans="2:4">
      <c r="B891" s="34" t="e">
        <f>SUM(C$2:C891)/$C$998</f>
        <v>#REF!</v>
      </c>
      <c r="C891" t="e">
        <f>COUNTIF('2. Detailed dataset'!#REF!,D891)</f>
        <v>#REF!</v>
      </c>
      <c r="D891" s="17">
        <v>121</v>
      </c>
    </row>
    <row r="892" spans="2:4">
      <c r="B892" s="34" t="e">
        <f>SUM(C$2:C892)/$C$998</f>
        <v>#REF!</v>
      </c>
      <c r="C892" t="e">
        <f>COUNTIF('2. Detailed dataset'!#REF!,D892)</f>
        <v>#REF!</v>
      </c>
      <c r="D892" s="17">
        <v>358</v>
      </c>
    </row>
    <row r="893" spans="2:4">
      <c r="B893" s="34" t="e">
        <f>SUM(C$2:C893)/$C$998</f>
        <v>#REF!</v>
      </c>
      <c r="C893" t="e">
        <f>COUNTIF('2. Detailed dataset'!#REF!,D893)</f>
        <v>#REF!</v>
      </c>
      <c r="D893" s="17">
        <v>359</v>
      </c>
    </row>
    <row r="894" spans="2:4">
      <c r="B894" s="34" t="e">
        <f>SUM(C$2:C894)/$C$998</f>
        <v>#REF!</v>
      </c>
      <c r="C894" t="e">
        <f>COUNTIF('2. Detailed dataset'!#REF!,D894)</f>
        <v>#REF!</v>
      </c>
      <c r="D894" s="17">
        <v>360</v>
      </c>
    </row>
    <row r="895" spans="2:4">
      <c r="B895" s="34" t="e">
        <f>SUM(C$2:C895)/$C$998</f>
        <v>#REF!</v>
      </c>
      <c r="C895" t="e">
        <f>COUNTIF('2. Detailed dataset'!#REF!,D895)</f>
        <v>#REF!</v>
      </c>
      <c r="D895" s="17">
        <v>361</v>
      </c>
    </row>
    <row r="896" spans="2:4">
      <c r="B896" s="34" t="e">
        <f>SUM(C$2:C896)/$C$998</f>
        <v>#REF!</v>
      </c>
      <c r="C896" t="e">
        <f>COUNTIF('2. Detailed dataset'!#REF!,D896)</f>
        <v>#REF!</v>
      </c>
      <c r="D896" s="17">
        <v>363</v>
      </c>
    </row>
    <row r="897" spans="2:4">
      <c r="B897" s="34" t="e">
        <f>SUM(C$2:C897)/$C$998</f>
        <v>#REF!</v>
      </c>
      <c r="C897" t="e">
        <f>COUNTIF('2. Detailed dataset'!#REF!,D897)</f>
        <v>#REF!</v>
      </c>
      <c r="D897" s="17">
        <v>362</v>
      </c>
    </row>
    <row r="898" spans="2:4">
      <c r="B898" s="34" t="e">
        <f>SUM(C$2:C898)/$C$998</f>
        <v>#REF!</v>
      </c>
      <c r="C898" t="e">
        <f>COUNTIF('2. Detailed dataset'!#REF!,D898)</f>
        <v>#REF!</v>
      </c>
      <c r="D898" s="17">
        <v>799</v>
      </c>
    </row>
    <row r="899" spans="2:4">
      <c r="B899" s="34" t="e">
        <f>SUM(C$2:C899)/$C$998</f>
        <v>#REF!</v>
      </c>
      <c r="C899" t="e">
        <f>COUNTIF('2. Detailed dataset'!#REF!,D899)</f>
        <v>#REF!</v>
      </c>
      <c r="D899" s="17">
        <v>789</v>
      </c>
    </row>
    <row r="900" spans="2:4">
      <c r="B900" s="34" t="e">
        <f>SUM(C$2:C900)/$C$998</f>
        <v>#REF!</v>
      </c>
      <c r="C900" t="e">
        <f>COUNTIF('2. Detailed dataset'!#REF!,D900)</f>
        <v>#REF!</v>
      </c>
      <c r="D900" s="17">
        <v>902</v>
      </c>
    </row>
    <row r="901" spans="2:4">
      <c r="B901" s="34" t="e">
        <f>SUM(C$2:C901)/$C$998</f>
        <v>#REF!</v>
      </c>
      <c r="C901" t="e">
        <f>COUNTIF('2. Detailed dataset'!#REF!,D901)</f>
        <v>#REF!</v>
      </c>
      <c r="D901" s="17">
        <v>909</v>
      </c>
    </row>
    <row r="902" spans="2:4">
      <c r="B902" s="34" t="e">
        <f>SUM(C$2:C902)/$C$998</f>
        <v>#REF!</v>
      </c>
      <c r="C902" t="e">
        <f>COUNTIF('2. Detailed dataset'!#REF!,D902)</f>
        <v>#REF!</v>
      </c>
      <c r="D902" s="17">
        <v>975</v>
      </c>
    </row>
    <row r="903" spans="2:4">
      <c r="B903" s="34" t="e">
        <f>SUM(C$2:C903)/$C$998</f>
        <v>#REF!</v>
      </c>
      <c r="C903" t="e">
        <f>COUNTIF('2. Detailed dataset'!#REF!,D903)</f>
        <v>#REF!</v>
      </c>
      <c r="D903" s="17">
        <v>367</v>
      </c>
    </row>
    <row r="904" spans="2:4">
      <c r="B904" s="34" t="e">
        <f>SUM(C$2:C904)/$C$998</f>
        <v>#REF!</v>
      </c>
      <c r="C904" t="e">
        <f>COUNTIF('2. Detailed dataset'!#REF!,D904)</f>
        <v>#REF!</v>
      </c>
      <c r="D904" s="17">
        <v>118</v>
      </c>
    </row>
    <row r="905" spans="2:4">
      <c r="B905" s="34" t="e">
        <f>SUM(C$2:C905)/$C$998</f>
        <v>#REF!</v>
      </c>
      <c r="C905" t="e">
        <f>COUNTIF('2. Detailed dataset'!#REF!,D905)</f>
        <v>#REF!</v>
      </c>
      <c r="D905" s="17">
        <v>405</v>
      </c>
    </row>
    <row r="906" spans="2:4">
      <c r="B906" s="34" t="e">
        <f>SUM(C$2:C906)/$C$998</f>
        <v>#REF!</v>
      </c>
      <c r="C906" t="e">
        <f>COUNTIF('2. Detailed dataset'!#REF!,D906)</f>
        <v>#REF!</v>
      </c>
      <c r="D906" s="17">
        <v>783</v>
      </c>
    </row>
    <row r="907" spans="2:4">
      <c r="B907" s="34" t="e">
        <f>SUM(C$2:C907)/$C$998</f>
        <v>#REF!</v>
      </c>
      <c r="C907" t="e">
        <f>COUNTIF('2. Detailed dataset'!#REF!,D907)</f>
        <v>#REF!</v>
      </c>
      <c r="D907" s="17">
        <v>1029</v>
      </c>
    </row>
    <row r="908" spans="2:4">
      <c r="B908" s="34" t="e">
        <f>SUM(C$2:C908)/$C$998</f>
        <v>#REF!</v>
      </c>
      <c r="C908" t="e">
        <f>COUNTIF('2. Detailed dataset'!#REF!,D908)</f>
        <v>#REF!</v>
      </c>
      <c r="D908" s="17">
        <v>142</v>
      </c>
    </row>
    <row r="909" spans="2:4">
      <c r="B909" s="34" t="e">
        <f>SUM(C$2:C909)/$C$998</f>
        <v>#REF!</v>
      </c>
      <c r="C909" t="e">
        <f>COUNTIF('2. Detailed dataset'!#REF!,D909)</f>
        <v>#REF!</v>
      </c>
      <c r="D909" s="17">
        <v>663</v>
      </c>
    </row>
    <row r="910" spans="2:4">
      <c r="B910" s="34" t="e">
        <f>SUM(C$2:C910)/$C$998</f>
        <v>#REF!</v>
      </c>
      <c r="C910" t="e">
        <f>COUNTIF('2. Detailed dataset'!#REF!,D910)</f>
        <v>#REF!</v>
      </c>
      <c r="D910" s="17">
        <v>716</v>
      </c>
    </row>
    <row r="911" spans="2:4">
      <c r="B911" s="34" t="e">
        <f>SUM(C$2:C911)/$C$998</f>
        <v>#REF!</v>
      </c>
      <c r="C911" t="e">
        <f>COUNTIF('2. Detailed dataset'!#REF!,D911)</f>
        <v>#REF!</v>
      </c>
      <c r="D911" s="17">
        <v>1030</v>
      </c>
    </row>
    <row r="912" spans="2:4">
      <c r="B912" s="34" t="e">
        <f>SUM(C$2:C912)/$C$998</f>
        <v>#REF!</v>
      </c>
      <c r="C912" t="e">
        <f>COUNTIF('2. Detailed dataset'!#REF!,D912)</f>
        <v>#REF!</v>
      </c>
      <c r="D912" s="17">
        <v>428</v>
      </c>
    </row>
    <row r="913" spans="2:4">
      <c r="B913" s="34" t="e">
        <f>SUM(C$2:C913)/$C$998</f>
        <v>#REF!</v>
      </c>
      <c r="C913" t="e">
        <f>COUNTIF('2. Detailed dataset'!#REF!,D913)</f>
        <v>#REF!</v>
      </c>
      <c r="D913" s="17">
        <v>700</v>
      </c>
    </row>
    <row r="914" spans="2:4">
      <c r="B914" s="34" t="e">
        <f>SUM(C$2:C914)/$C$998</f>
        <v>#REF!</v>
      </c>
      <c r="C914" t="e">
        <f>COUNTIF('2. Detailed dataset'!#REF!,D914)</f>
        <v>#REF!</v>
      </c>
      <c r="D914" s="17">
        <v>107</v>
      </c>
    </row>
    <row r="915" spans="2:4">
      <c r="B915" s="34" t="e">
        <f>SUM(C$2:C915)/$C$998</f>
        <v>#REF!</v>
      </c>
      <c r="C915" t="e">
        <f>COUNTIF('2. Detailed dataset'!#REF!,D915)</f>
        <v>#REF!</v>
      </c>
      <c r="D915" s="17">
        <v>21</v>
      </c>
    </row>
    <row r="916" spans="2:4">
      <c r="B916" s="34" t="e">
        <f>SUM(C$2:C916)/$C$998</f>
        <v>#REF!</v>
      </c>
      <c r="C916" t="e">
        <f>COUNTIF('2. Detailed dataset'!#REF!,D916)</f>
        <v>#REF!</v>
      </c>
      <c r="D916" s="17">
        <v>22</v>
      </c>
    </row>
    <row r="917" spans="2:4">
      <c r="B917" s="34" t="e">
        <f>SUM(C$2:C917)/$C$998</f>
        <v>#REF!</v>
      </c>
      <c r="C917" t="e">
        <f>COUNTIF('2. Detailed dataset'!#REF!,D917)</f>
        <v>#REF!</v>
      </c>
      <c r="D917" s="19">
        <v>23</v>
      </c>
    </row>
    <row r="918" spans="2:4">
      <c r="B918" s="34" t="e">
        <f>SUM(C$2:C918)/$C$998</f>
        <v>#REF!</v>
      </c>
      <c r="C918" t="e">
        <f>COUNTIF('2. Detailed dataset'!#REF!,D918)</f>
        <v>#REF!</v>
      </c>
      <c r="D918" s="19">
        <v>119</v>
      </c>
    </row>
    <row r="919" spans="2:4">
      <c r="B919" s="34" t="e">
        <f>SUM(C$2:C919)/$C$998</f>
        <v>#REF!</v>
      </c>
      <c r="C919" t="e">
        <f>COUNTIF('2. Detailed dataset'!#REF!,D919)</f>
        <v>#REF!</v>
      </c>
      <c r="D919" s="19">
        <v>195</v>
      </c>
    </row>
    <row r="920" spans="2:4">
      <c r="B920" s="34" t="e">
        <f>SUM(C$2:C920)/$C$998</f>
        <v>#REF!</v>
      </c>
      <c r="C920" t="e">
        <f>COUNTIF('2. Detailed dataset'!#REF!,D920)</f>
        <v>#REF!</v>
      </c>
      <c r="D920" s="19">
        <v>391</v>
      </c>
    </row>
    <row r="921" spans="2:4">
      <c r="B921" s="34" t="e">
        <f>SUM(C$2:C921)/$C$998</f>
        <v>#REF!</v>
      </c>
      <c r="C921" t="e">
        <f>COUNTIF('2. Detailed dataset'!#REF!,D921)</f>
        <v>#REF!</v>
      </c>
      <c r="D921" s="19">
        <v>803</v>
      </c>
    </row>
    <row r="922" spans="2:4">
      <c r="B922" s="34" t="e">
        <f>SUM(C$2:C922)/$C$998</f>
        <v>#REF!</v>
      </c>
      <c r="C922" t="e">
        <f>COUNTIF('2. Detailed dataset'!#REF!,D922)</f>
        <v>#REF!</v>
      </c>
      <c r="D922" s="17">
        <v>802</v>
      </c>
    </row>
    <row r="923" spans="2:4">
      <c r="B923" s="34" t="e">
        <f>SUM(C$2:C923)/$C$998</f>
        <v>#REF!</v>
      </c>
      <c r="C923" t="e">
        <f>COUNTIF('2. Detailed dataset'!#REF!,D923)</f>
        <v>#REF!</v>
      </c>
      <c r="D923" s="17">
        <v>948</v>
      </c>
    </row>
    <row r="924" spans="2:4">
      <c r="B924" s="34" t="e">
        <f>SUM(C$2:C924)/$C$998</f>
        <v>#REF!</v>
      </c>
      <c r="C924" t="e">
        <f>COUNTIF('2. Detailed dataset'!#REF!,D924)</f>
        <v>#REF!</v>
      </c>
      <c r="D924" s="15">
        <v>1031</v>
      </c>
    </row>
    <row r="925" spans="2:4">
      <c r="B925" s="34" t="e">
        <f>SUM(C$2:C925)/$C$998</f>
        <v>#REF!</v>
      </c>
      <c r="C925" t="e">
        <f>COUNTIF('2. Detailed dataset'!#REF!,D925)</f>
        <v>#REF!</v>
      </c>
      <c r="D925" s="17">
        <v>318</v>
      </c>
    </row>
    <row r="926" spans="2:4">
      <c r="B926" s="34" t="e">
        <f>SUM(C$2:C926)/$C$998</f>
        <v>#REF!</v>
      </c>
      <c r="C926" t="e">
        <f>COUNTIF('2. Detailed dataset'!#REF!,D926)</f>
        <v>#REF!</v>
      </c>
      <c r="D926" s="17">
        <v>595</v>
      </c>
    </row>
    <row r="927" spans="2:4">
      <c r="B927" s="34" t="e">
        <f>SUM(C$2:C927)/$C$998</f>
        <v>#REF!</v>
      </c>
      <c r="C927" t="e">
        <f>COUNTIF('2. Detailed dataset'!#REF!,D927)</f>
        <v>#REF!</v>
      </c>
      <c r="D927" s="17">
        <v>804</v>
      </c>
    </row>
    <row r="928" spans="2:4">
      <c r="B928" s="34" t="e">
        <f>SUM(C$2:C928)/$C$998</f>
        <v>#REF!</v>
      </c>
      <c r="C928" t="e">
        <f>COUNTIF('2. Detailed dataset'!#REF!,D928)</f>
        <v>#REF!</v>
      </c>
      <c r="D928" s="17">
        <v>99</v>
      </c>
    </row>
    <row r="929" spans="2:4">
      <c r="B929" s="34" t="e">
        <f>SUM(C$2:C929)/$C$998</f>
        <v>#REF!</v>
      </c>
      <c r="C929" t="e">
        <f>COUNTIF('2. Detailed dataset'!#REF!,D929)</f>
        <v>#REF!</v>
      </c>
      <c r="D929" s="17">
        <v>100</v>
      </c>
    </row>
    <row r="930" spans="2:4">
      <c r="B930" s="34" t="e">
        <f>SUM(C$2:C930)/$C$998</f>
        <v>#REF!</v>
      </c>
      <c r="C930" t="e">
        <f>COUNTIF('2. Detailed dataset'!#REF!,D930)</f>
        <v>#REF!</v>
      </c>
      <c r="D930" s="17">
        <v>97</v>
      </c>
    </row>
    <row r="931" spans="2:4">
      <c r="B931" s="34" t="e">
        <f>SUM(C$2:C931)/$C$998</f>
        <v>#REF!</v>
      </c>
      <c r="C931" t="e">
        <f>COUNTIF('2. Detailed dataset'!#REF!,D931)</f>
        <v>#REF!</v>
      </c>
      <c r="D931" s="17">
        <v>102</v>
      </c>
    </row>
    <row r="932" spans="2:4">
      <c r="B932" s="34" t="e">
        <f>SUM(C$2:C932)/$C$998</f>
        <v>#REF!</v>
      </c>
      <c r="C932" t="e">
        <f>COUNTIF('2. Detailed dataset'!#REF!,D932)</f>
        <v>#REF!</v>
      </c>
      <c r="D932" s="17">
        <v>285</v>
      </c>
    </row>
    <row r="933" spans="2:4">
      <c r="B933" s="34" t="e">
        <f>SUM(C$2:C933)/$C$998</f>
        <v>#REF!</v>
      </c>
      <c r="C933" t="e">
        <f>COUNTIF('2. Detailed dataset'!#REF!,D933)</f>
        <v>#REF!</v>
      </c>
      <c r="D933" s="17">
        <v>797</v>
      </c>
    </row>
    <row r="934" spans="2:4">
      <c r="B934" s="34" t="e">
        <f>SUM(C$2:C934)/$C$998</f>
        <v>#REF!</v>
      </c>
      <c r="C934" t="e">
        <f>COUNTIF('2. Detailed dataset'!#REF!,D934)</f>
        <v>#REF!</v>
      </c>
      <c r="D934" s="17">
        <v>1032</v>
      </c>
    </row>
    <row r="935" spans="2:4">
      <c r="B935" s="34" t="e">
        <f>SUM(C$2:C935)/$C$998</f>
        <v>#REF!</v>
      </c>
      <c r="C935" t="e">
        <f>COUNTIF('2. Detailed dataset'!#REF!,D935)</f>
        <v>#REF!</v>
      </c>
      <c r="D935" s="17">
        <v>127</v>
      </c>
    </row>
    <row r="936" spans="2:4">
      <c r="B936" s="34" t="e">
        <f>SUM(C$2:C936)/$C$998</f>
        <v>#REF!</v>
      </c>
      <c r="C936" t="e">
        <f>COUNTIF('2. Detailed dataset'!#REF!,D936)</f>
        <v>#REF!</v>
      </c>
      <c r="D936" s="17">
        <v>132</v>
      </c>
    </row>
    <row r="937" spans="2:4">
      <c r="B937" s="34" t="e">
        <f>SUM(C$2:C937)/$C$998</f>
        <v>#REF!</v>
      </c>
      <c r="C937" t="e">
        <f>COUNTIF('2. Detailed dataset'!#REF!,D937)</f>
        <v>#REF!</v>
      </c>
      <c r="D937" s="17">
        <v>135</v>
      </c>
    </row>
    <row r="938" spans="2:4">
      <c r="B938" s="34" t="e">
        <f>SUM(C$2:C938)/$C$998</f>
        <v>#REF!</v>
      </c>
      <c r="C938" t="e">
        <f>COUNTIF('2. Detailed dataset'!#REF!,D938)</f>
        <v>#REF!</v>
      </c>
      <c r="D938" s="17">
        <v>136</v>
      </c>
    </row>
    <row r="939" spans="2:4">
      <c r="B939" s="34" t="e">
        <f>SUM(C$2:C939)/$C$998</f>
        <v>#REF!</v>
      </c>
      <c r="C939" t="e">
        <f>COUNTIF('2. Detailed dataset'!#REF!,D939)</f>
        <v>#REF!</v>
      </c>
      <c r="D939" s="17">
        <v>128</v>
      </c>
    </row>
    <row r="940" spans="2:4">
      <c r="B940" s="34" t="e">
        <f>SUM(C$2:C940)/$C$998</f>
        <v>#REF!</v>
      </c>
      <c r="C940" t="e">
        <f>COUNTIF('2. Detailed dataset'!#REF!,D940)</f>
        <v>#REF!</v>
      </c>
      <c r="D940" s="17">
        <v>134</v>
      </c>
    </row>
    <row r="941" spans="2:4">
      <c r="B941" s="34" t="e">
        <f>SUM(C$2:C941)/$C$998</f>
        <v>#REF!</v>
      </c>
      <c r="C941" t="e">
        <f>COUNTIF('2. Detailed dataset'!#REF!,D941)</f>
        <v>#REF!</v>
      </c>
      <c r="D941" s="17">
        <v>327</v>
      </c>
    </row>
    <row r="942" spans="2:4">
      <c r="B942" s="34" t="e">
        <f>SUM(C$2:C942)/$C$998</f>
        <v>#REF!</v>
      </c>
      <c r="C942" t="e">
        <f>COUNTIF('2. Detailed dataset'!#REF!,D942)</f>
        <v>#REF!</v>
      </c>
      <c r="D942" s="17">
        <v>805</v>
      </c>
    </row>
    <row r="943" spans="2:4">
      <c r="B943" s="34" t="e">
        <f>SUM(C$2:C943)/$C$998</f>
        <v>#REF!</v>
      </c>
      <c r="C943" t="e">
        <f>COUNTIF('2. Detailed dataset'!#REF!,D943)</f>
        <v>#REF!</v>
      </c>
      <c r="D943" s="17">
        <v>199</v>
      </c>
    </row>
    <row r="944" spans="2:4">
      <c r="B944" s="34" t="e">
        <f>SUM(C$2:C944)/$C$998</f>
        <v>#REF!</v>
      </c>
      <c r="C944" t="e">
        <f>COUNTIF('2. Detailed dataset'!#REF!,D944)</f>
        <v>#REF!</v>
      </c>
      <c r="D944" s="17">
        <v>427</v>
      </c>
    </row>
    <row r="945" spans="2:4">
      <c r="B945" s="34" t="e">
        <f>SUM(C$2:C945)/$C$998</f>
        <v>#REF!</v>
      </c>
      <c r="C945" t="e">
        <f>COUNTIF('2. Detailed dataset'!#REF!,D945)</f>
        <v>#REF!</v>
      </c>
      <c r="D945" s="17">
        <v>510</v>
      </c>
    </row>
    <row r="946" spans="2:4">
      <c r="B946" s="34" t="e">
        <f>SUM(C$2:C946)/$C$998</f>
        <v>#REF!</v>
      </c>
      <c r="C946" t="e">
        <f>COUNTIF('2. Detailed dataset'!#REF!,D946)</f>
        <v>#REF!</v>
      </c>
      <c r="D946" s="17">
        <v>511</v>
      </c>
    </row>
    <row r="947" spans="2:4">
      <c r="B947" s="34" t="e">
        <f>SUM(C$2:C947)/$C$998</f>
        <v>#REF!</v>
      </c>
      <c r="C947" t="e">
        <f>COUNTIF('2. Detailed dataset'!#REF!,D947)</f>
        <v>#REF!</v>
      </c>
      <c r="D947" s="17">
        <v>124</v>
      </c>
    </row>
    <row r="948" spans="2:4">
      <c r="B948" s="34" t="e">
        <f>SUM(C$2:C948)/$C$998</f>
        <v>#REF!</v>
      </c>
      <c r="C948" t="e">
        <f>COUNTIF('2. Detailed dataset'!#REF!,D948)</f>
        <v>#REF!</v>
      </c>
      <c r="D948" s="17">
        <v>806</v>
      </c>
    </row>
    <row r="949" spans="2:4">
      <c r="B949" s="34" t="e">
        <f>SUM(C$2:C949)/$C$998</f>
        <v>#REF!</v>
      </c>
      <c r="C949" t="e">
        <f>COUNTIF('2. Detailed dataset'!#REF!,D949)</f>
        <v>#REF!</v>
      </c>
      <c r="D949" s="17">
        <v>914</v>
      </c>
    </row>
    <row r="950" spans="2:4">
      <c r="B950" s="34" t="e">
        <f>SUM(C$2:C950)/$C$998</f>
        <v>#REF!</v>
      </c>
      <c r="C950" t="e">
        <f>COUNTIF('2. Detailed dataset'!#REF!,D950)</f>
        <v>#REF!</v>
      </c>
      <c r="D950" s="17">
        <v>1033</v>
      </c>
    </row>
    <row r="951" spans="2:4">
      <c r="B951" s="34" t="e">
        <f>SUM(C$2:C951)/$C$998</f>
        <v>#REF!</v>
      </c>
      <c r="C951" t="e">
        <f>COUNTIF('2. Detailed dataset'!#REF!,D951)</f>
        <v>#REF!</v>
      </c>
      <c r="D951" s="17">
        <v>1034</v>
      </c>
    </row>
    <row r="952" spans="2:4">
      <c r="B952" s="34" t="e">
        <f>SUM(C$2:C952)/$C$998</f>
        <v>#REF!</v>
      </c>
      <c r="C952" t="e">
        <f>COUNTIF('2. Detailed dataset'!#REF!,D952)</f>
        <v>#REF!</v>
      </c>
      <c r="D952" s="17">
        <v>125</v>
      </c>
    </row>
    <row r="953" spans="2:4">
      <c r="B953" s="34" t="e">
        <f>SUM(C$2:C953)/$C$998</f>
        <v>#REF!</v>
      </c>
      <c r="C953" t="e">
        <f>COUNTIF('2. Detailed dataset'!#REF!,D953)</f>
        <v>#REF!</v>
      </c>
      <c r="D953" s="17">
        <v>126</v>
      </c>
    </row>
    <row r="954" spans="2:4">
      <c r="B954" s="34" t="e">
        <f>SUM(C$2:C954)/$C$998</f>
        <v>#REF!</v>
      </c>
      <c r="C954" t="e">
        <f>COUNTIF('2. Detailed dataset'!#REF!,D954)</f>
        <v>#REF!</v>
      </c>
      <c r="D954" s="17">
        <v>439</v>
      </c>
    </row>
    <row r="955" spans="2:4">
      <c r="B955" s="34" t="e">
        <f>SUM(C$2:C955)/$C$998</f>
        <v>#REF!</v>
      </c>
      <c r="C955" t="e">
        <f>COUNTIF('2. Detailed dataset'!#REF!,D955)</f>
        <v>#REF!</v>
      </c>
      <c r="D955" s="17">
        <v>440</v>
      </c>
    </row>
    <row r="956" spans="2:4">
      <c r="B956" s="34" t="e">
        <f>SUM(C$2:C956)/$C$998</f>
        <v>#REF!</v>
      </c>
      <c r="C956" t="e">
        <f>COUNTIF('2. Detailed dataset'!#REF!,D956)</f>
        <v>#REF!</v>
      </c>
      <c r="D956" s="17">
        <v>114</v>
      </c>
    </row>
    <row r="957" spans="2:4">
      <c r="B957" s="34" t="e">
        <f>SUM(C$2:C957)/$C$998</f>
        <v>#REF!</v>
      </c>
      <c r="C957" t="e">
        <f>COUNTIF('2. Detailed dataset'!#REF!,D957)</f>
        <v>#REF!</v>
      </c>
      <c r="D957" s="17">
        <v>108</v>
      </c>
    </row>
    <row r="958" spans="2:4">
      <c r="B958" s="34" t="e">
        <f>SUM(C$2:C958)/$C$998</f>
        <v>#REF!</v>
      </c>
      <c r="C958" t="e">
        <f>COUNTIF('2. Detailed dataset'!#REF!,D958)</f>
        <v>#REF!</v>
      </c>
      <c r="D958" s="17">
        <v>109</v>
      </c>
    </row>
    <row r="959" spans="2:4">
      <c r="B959" s="34" t="e">
        <f>SUM(C$2:C959)/$C$998</f>
        <v>#REF!</v>
      </c>
      <c r="C959" t="e">
        <f>COUNTIF('2. Detailed dataset'!#REF!,D959)</f>
        <v>#REF!</v>
      </c>
      <c r="D959" s="17">
        <v>110</v>
      </c>
    </row>
    <row r="960" spans="2:4">
      <c r="B960" s="34" t="e">
        <f>SUM(C$2:C960)/$C$998</f>
        <v>#REF!</v>
      </c>
      <c r="C960" t="e">
        <f>COUNTIF('2. Detailed dataset'!#REF!,D960)</f>
        <v>#REF!</v>
      </c>
      <c r="D960" s="17">
        <v>584</v>
      </c>
    </row>
    <row r="961" spans="2:4">
      <c r="B961" s="34" t="e">
        <f>SUM(C$2:C961)/$C$998</f>
        <v>#REF!</v>
      </c>
      <c r="C961" t="e">
        <f>COUNTIF('2. Detailed dataset'!#REF!,D961)</f>
        <v>#REF!</v>
      </c>
      <c r="D961" s="17">
        <v>431</v>
      </c>
    </row>
    <row r="962" spans="2:4">
      <c r="B962" s="34" t="e">
        <f>SUM(C$2:C962)/$C$998</f>
        <v>#REF!</v>
      </c>
      <c r="C962" t="e">
        <f>COUNTIF('2. Detailed dataset'!#REF!,D962)</f>
        <v>#REF!</v>
      </c>
      <c r="D962" s="17">
        <v>715</v>
      </c>
    </row>
    <row r="963" spans="2:4">
      <c r="B963" s="34" t="e">
        <f>SUM(C$2:C963)/$C$998</f>
        <v>#REF!</v>
      </c>
      <c r="C963" t="e">
        <f>COUNTIF('2. Detailed dataset'!#REF!,D963)</f>
        <v>#REF!</v>
      </c>
      <c r="D963" s="17">
        <v>116</v>
      </c>
    </row>
    <row r="964" spans="2:4">
      <c r="B964" s="34" t="e">
        <f>SUM(C$2:C964)/$C$998</f>
        <v>#REF!</v>
      </c>
      <c r="C964" t="e">
        <f>COUNTIF('2. Detailed dataset'!#REF!,D964)</f>
        <v>#REF!</v>
      </c>
      <c r="D964" s="17">
        <v>409</v>
      </c>
    </row>
    <row r="965" spans="2:4">
      <c r="B965" s="34" t="e">
        <f>SUM(C$2:C965)/$C$998</f>
        <v>#REF!</v>
      </c>
      <c r="C965" t="e">
        <f>COUNTIF('2. Detailed dataset'!#REF!,D965)</f>
        <v>#REF!</v>
      </c>
      <c r="D965" s="17">
        <v>785</v>
      </c>
    </row>
    <row r="966" spans="2:4">
      <c r="B966" s="34" t="e">
        <f>SUM(C$2:C966)/$C$998</f>
        <v>#REF!</v>
      </c>
      <c r="C966" t="e">
        <f>COUNTIF('2. Detailed dataset'!#REF!,D966)</f>
        <v>#REF!</v>
      </c>
      <c r="D966" s="17">
        <v>898</v>
      </c>
    </row>
    <row r="967" spans="2:4">
      <c r="B967" s="34" t="e">
        <f>SUM(C$2:C967)/$C$998</f>
        <v>#REF!</v>
      </c>
      <c r="C967" t="e">
        <f>COUNTIF('2. Detailed dataset'!#REF!,D967)</f>
        <v>#REF!</v>
      </c>
      <c r="D967" s="17">
        <v>976</v>
      </c>
    </row>
    <row r="968" spans="2:4">
      <c r="B968" s="34" t="e">
        <f>SUM(C$2:C968)/$C$998</f>
        <v>#REF!</v>
      </c>
      <c r="C968" t="e">
        <f>COUNTIF('2. Detailed dataset'!#REF!,D968)</f>
        <v>#REF!</v>
      </c>
      <c r="D968" s="17">
        <v>436</v>
      </c>
    </row>
    <row r="969" spans="2:4">
      <c r="B969" s="34" t="e">
        <f>SUM(C$2:C969)/$C$998</f>
        <v>#REF!</v>
      </c>
      <c r="C969" t="e">
        <f>COUNTIF('2. Detailed dataset'!#REF!,D969)</f>
        <v>#REF!</v>
      </c>
      <c r="D969" s="17">
        <v>377</v>
      </c>
    </row>
    <row r="970" spans="2:4">
      <c r="B970" s="34" t="e">
        <f>SUM(C$2:C970)/$C$998</f>
        <v>#REF!</v>
      </c>
      <c r="C970" t="e">
        <f>COUNTIF('2. Detailed dataset'!#REF!,D970)</f>
        <v>#REF!</v>
      </c>
      <c r="D970" s="17">
        <v>662</v>
      </c>
    </row>
    <row r="971" spans="2:4">
      <c r="B971" s="34" t="e">
        <f>SUM(C$2:C971)/$C$998</f>
        <v>#REF!</v>
      </c>
      <c r="C971" t="e">
        <f>COUNTIF('2. Detailed dataset'!#REF!,D971)</f>
        <v>#REF!</v>
      </c>
      <c r="D971" s="17">
        <v>585</v>
      </c>
    </row>
    <row r="972" spans="2:4">
      <c r="B972" s="34" t="e">
        <f>SUM(C$2:C972)/$C$998</f>
        <v>#REF!</v>
      </c>
      <c r="C972" t="e">
        <f>COUNTIF('2. Detailed dataset'!#REF!,D972)</f>
        <v>#REF!</v>
      </c>
      <c r="D972" s="17">
        <v>708</v>
      </c>
    </row>
    <row r="973" spans="2:4">
      <c r="B973" s="34" t="e">
        <f>SUM(C$2:C973)/$C$998</f>
        <v>#REF!</v>
      </c>
      <c r="C973" t="e">
        <f>COUNTIF('2. Detailed dataset'!#REF!,D973)</f>
        <v>#REF!</v>
      </c>
      <c r="D973" s="17">
        <v>788</v>
      </c>
    </row>
    <row r="974" spans="2:4">
      <c r="B974" s="34" t="e">
        <f>SUM(C$2:C974)/$C$998</f>
        <v>#REF!</v>
      </c>
      <c r="C974" t="e">
        <f>COUNTIF('2. Detailed dataset'!#REF!,D974)</f>
        <v>#REF!</v>
      </c>
      <c r="D974" s="17">
        <v>973</v>
      </c>
    </row>
    <row r="975" spans="2:4">
      <c r="B975" s="34" t="e">
        <f>SUM(C$2:C975)/$C$998</f>
        <v>#REF!</v>
      </c>
      <c r="C975" t="e">
        <f>COUNTIF('2. Detailed dataset'!#REF!,D975)</f>
        <v>#REF!</v>
      </c>
      <c r="D975" s="17">
        <v>63</v>
      </c>
    </row>
    <row r="976" spans="2:4">
      <c r="B976" s="34" t="e">
        <f>SUM(C$2:C976)/$C$998</f>
        <v>#REF!</v>
      </c>
      <c r="C976" t="e">
        <f>COUNTIF('2. Detailed dataset'!#REF!,D976)</f>
        <v>#REF!</v>
      </c>
      <c r="D976" s="17">
        <v>69</v>
      </c>
    </row>
    <row r="977" spans="2:4">
      <c r="B977" s="34" t="e">
        <f>SUM(C$2:C977)/$C$998</f>
        <v>#REF!</v>
      </c>
      <c r="C977" t="e">
        <f>COUNTIF('2. Detailed dataset'!#REF!,D977)</f>
        <v>#REF!</v>
      </c>
      <c r="D977" s="17">
        <v>64</v>
      </c>
    </row>
    <row r="978" spans="2:4">
      <c r="B978" s="34" t="e">
        <f>SUM(C$2:C978)/$C$998</f>
        <v>#REF!</v>
      </c>
      <c r="C978" t="e">
        <f>COUNTIF('2. Detailed dataset'!#REF!,D978)</f>
        <v>#REF!</v>
      </c>
      <c r="D978" s="17" t="s">
        <v>2074</v>
      </c>
    </row>
    <row r="979" spans="2:4">
      <c r="B979" s="34" t="e">
        <f>SUM(C$2:C979)/$C$998</f>
        <v>#REF!</v>
      </c>
      <c r="C979" t="e">
        <f>COUNTIF('2. Detailed dataset'!#REF!,D979)</f>
        <v>#REF!</v>
      </c>
      <c r="D979" s="17">
        <v>365</v>
      </c>
    </row>
    <row r="980" spans="2:4">
      <c r="B980" s="34" t="e">
        <f>SUM(C$2:C980)/$C$998</f>
        <v>#REF!</v>
      </c>
      <c r="C980" t="e">
        <f>COUNTIF('2. Detailed dataset'!#REF!,D980)</f>
        <v>#REF!</v>
      </c>
      <c r="D980" s="32">
        <v>1041</v>
      </c>
    </row>
    <row r="981" spans="2:4">
      <c r="B981" s="34" t="e">
        <f>SUM(C$2:C981)/$C$998</f>
        <v>#REF!</v>
      </c>
      <c r="C981" t="e">
        <f>COUNTIF('2. Detailed dataset'!#REF!,D981)</f>
        <v>#REF!</v>
      </c>
      <c r="D981" s="17">
        <v>196</v>
      </c>
    </row>
    <row r="982" spans="2:4">
      <c r="B982" s="34" t="e">
        <f>SUM(C$2:C982)/$C$998</f>
        <v>#REF!</v>
      </c>
      <c r="C982" t="e">
        <f>COUNTIF('2. Detailed dataset'!#REF!,D982)</f>
        <v>#REF!</v>
      </c>
      <c r="D982" s="17">
        <v>366</v>
      </c>
    </row>
    <row r="983" spans="2:4">
      <c r="B983" s="34" t="e">
        <f>SUM(C$2:C983)/$C$998</f>
        <v>#REF!</v>
      </c>
      <c r="C983" t="e">
        <f>COUNTIF('2. Detailed dataset'!#REF!,D983)</f>
        <v>#REF!</v>
      </c>
      <c r="D983" s="17">
        <v>364</v>
      </c>
    </row>
    <row r="984" spans="2:4">
      <c r="B984" s="34" t="e">
        <f>SUM(C$2:C984)/$C$998</f>
        <v>#REF!</v>
      </c>
      <c r="C984" t="e">
        <f>COUNTIF('2. Detailed dataset'!#REF!,D984)</f>
        <v>#REF!</v>
      </c>
      <c r="D984" s="17">
        <v>331</v>
      </c>
    </row>
    <row r="985" spans="2:4">
      <c r="B985" s="34" t="e">
        <f>SUM(C$2:C985)/$C$998</f>
        <v>#REF!</v>
      </c>
      <c r="C985" t="e">
        <f>COUNTIF('2. Detailed dataset'!#REF!,D985)</f>
        <v>#REF!</v>
      </c>
      <c r="D985" s="17">
        <v>438</v>
      </c>
    </row>
    <row r="986" spans="2:4">
      <c r="B986" s="34" t="e">
        <f>SUM(C$2:C986)/$C$998</f>
        <v>#REF!</v>
      </c>
      <c r="C986" t="e">
        <f>COUNTIF('2. Detailed dataset'!#REF!,D986)</f>
        <v>#REF!</v>
      </c>
      <c r="D986" s="17">
        <v>457</v>
      </c>
    </row>
    <row r="987" spans="2:4">
      <c r="B987" s="34" t="e">
        <f>SUM(C$2:C987)/$C$998</f>
        <v>#REF!</v>
      </c>
      <c r="C987" t="e">
        <f>COUNTIF('2. Detailed dataset'!#REF!,D987)</f>
        <v>#REF!</v>
      </c>
      <c r="D987" s="17">
        <v>529</v>
      </c>
    </row>
    <row r="988" spans="2:4">
      <c r="B988" s="34" t="e">
        <f>SUM(C$2:C988)/$C$998</f>
        <v>#REF!</v>
      </c>
      <c r="C988" t="e">
        <f>COUNTIF('2. Detailed dataset'!#REF!,D988)</f>
        <v>#REF!</v>
      </c>
      <c r="D988" s="17">
        <v>538</v>
      </c>
    </row>
    <row r="989" spans="2:4">
      <c r="B989" s="34" t="e">
        <f>SUM(C$2:C989)/$C$998</f>
        <v>#REF!</v>
      </c>
      <c r="C989" t="e">
        <f>COUNTIF('2. Detailed dataset'!#REF!,D989)</f>
        <v>#REF!</v>
      </c>
      <c r="D989" s="17">
        <v>1035</v>
      </c>
    </row>
    <row r="990" spans="2:4">
      <c r="B990" s="34" t="e">
        <f>SUM(C$2:C990)/$C$998</f>
        <v>#REF!</v>
      </c>
      <c r="C990" t="e">
        <f>COUNTIF('2. Detailed dataset'!#REF!,D990)</f>
        <v>#REF!</v>
      </c>
      <c r="D990" s="17">
        <v>794</v>
      </c>
    </row>
    <row r="991" spans="2:4">
      <c r="B991" s="34" t="e">
        <f>SUM(C$2:C991)/$C$998</f>
        <v>#REF!</v>
      </c>
      <c r="C991" t="e">
        <f>COUNTIF('2. Detailed dataset'!#REF!,D991)</f>
        <v>#REF!</v>
      </c>
      <c r="D991" s="17">
        <v>1036</v>
      </c>
    </row>
    <row r="992" spans="2:4">
      <c r="B992" s="34" t="e">
        <f>SUM(C$2:C992)/$C$998</f>
        <v>#REF!</v>
      </c>
      <c r="C992" t="e">
        <f>COUNTIF('2. Detailed dataset'!#REF!,D992)</f>
        <v>#REF!</v>
      </c>
      <c r="D992" s="17">
        <v>1037</v>
      </c>
    </row>
    <row r="993" spans="2:9">
      <c r="B993" s="34" t="e">
        <f>SUM(C$2:C993)/$C$998</f>
        <v>#REF!</v>
      </c>
      <c r="C993" t="e">
        <f>COUNTIF('2. Detailed dataset'!#REF!,D993)</f>
        <v>#REF!</v>
      </c>
      <c r="D993" s="17">
        <v>583</v>
      </c>
    </row>
    <row r="994" spans="2:9">
      <c r="B994" s="34" t="e">
        <f>SUM(C$2:C994)/$C$998</f>
        <v>#REF!</v>
      </c>
      <c r="C994" t="e">
        <f>COUNTIF('2. Detailed dataset'!#REF!,D994)</f>
        <v>#REF!</v>
      </c>
      <c r="D994" s="17">
        <v>809</v>
      </c>
    </row>
    <row r="995" spans="2:9">
      <c r="B995" s="34" t="e">
        <f>SUM(C$2:C995)/$C$998</f>
        <v>#REF!</v>
      </c>
      <c r="C995" t="e">
        <f>COUNTIF('2. Detailed dataset'!#REF!,D995)</f>
        <v>#REF!</v>
      </c>
      <c r="D995" s="17">
        <v>202</v>
      </c>
    </row>
    <row r="996" spans="2:9">
      <c r="B996" s="34" t="e">
        <f>SUM(C$2:C996)/$C$998</f>
        <v>#REF!</v>
      </c>
      <c r="C996" t="e">
        <f>COUNTIF('2. Detailed dataset'!#REF!,D996)</f>
        <v>#REF!</v>
      </c>
      <c r="D996" s="17">
        <v>138</v>
      </c>
    </row>
    <row r="997" spans="2:9">
      <c r="B997" s="34" t="e">
        <f>SUM(C$2:C997)/$C$998</f>
        <v>#REF!</v>
      </c>
      <c r="C997" t="e">
        <f>COUNTIF('2. Detailed dataset'!#REF!,D997)</f>
        <v>#REF!</v>
      </c>
      <c r="D997" s="17">
        <v>322</v>
      </c>
      <c r="E997" t="s">
        <v>2174</v>
      </c>
      <c r="F997" t="s">
        <v>2174</v>
      </c>
      <c r="G997" t="s">
        <v>2174</v>
      </c>
      <c r="H997" t="s">
        <v>2174</v>
      </c>
      <c r="I997" t="s">
        <v>2174</v>
      </c>
    </row>
    <row r="998" spans="2:9">
      <c r="C998" t="e">
        <f>SUM(C2:C997)</f>
        <v>#REF!</v>
      </c>
      <c r="D998" s="17"/>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1E42469F3EC44D84099622FDCD3585" ma:contentTypeVersion="19" ma:contentTypeDescription="Create a new document." ma:contentTypeScope="" ma:versionID="e708230dc450fd34311ea0d4a3aba071">
  <xsd:schema xmlns:xsd="http://www.w3.org/2001/XMLSchema" xmlns:xs="http://www.w3.org/2001/XMLSchema" xmlns:p="http://schemas.microsoft.com/office/2006/metadata/properties" xmlns:ns2="ca368471-4eb2-4dfc-afe5-fe1cc2f0634e" xmlns:ns3="db2b189c-ea47-4e0e-a915-2f35ce5da1de" targetNamespace="http://schemas.microsoft.com/office/2006/metadata/properties" ma:root="true" ma:fieldsID="b1064e71ce572a64305d23c230534027" ns2:_="" ns3:_="">
    <xsd:import namespace="ca368471-4eb2-4dfc-afe5-fe1cc2f0634e"/>
    <xsd:import namespace="db2b189c-ea47-4e0e-a915-2f35ce5da1de"/>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68471-4eb2-4dfc-afe5-fe1cc2f0634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0cce57a4-4155-4ff1-bae2-8c03e093faf0}" ma:internalName="TaxCatchAll" ma:showField="CatchAllData" ma:web="ca368471-4eb2-4dfc-afe5-fe1cc2f0634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2b189c-ea47-4e0e-a915-2f35ce5da1d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f1c1135-65df-4b53-82f5-80bba15ab40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a368471-4eb2-4dfc-afe5-fe1cc2f0634e">
      <UserInfo>
        <DisplayName>Matt Pooley</DisplayName>
        <AccountId>18</AccountId>
        <AccountType/>
      </UserInfo>
      <UserInfo>
        <DisplayName>Dalia Adib</DisplayName>
        <AccountId>14</AccountId>
        <AccountType/>
      </UserInfo>
      <UserInfo>
        <DisplayName>Reah Jamnadass</DisplayName>
        <AccountId>46</AccountId>
        <AccountType/>
      </UserInfo>
      <UserInfo>
        <DisplayName>David Martin</DisplayName>
        <AccountId>6</AccountId>
        <AccountType/>
      </UserInfo>
      <UserInfo>
        <DisplayName>Liam Mimnagh</DisplayName>
        <AccountId>108</AccountId>
        <AccountType/>
      </UserInfo>
      <UserInfo>
        <DisplayName>Amy Cameron</DisplayName>
        <AccountId>19</AccountId>
        <AccountType/>
      </UserInfo>
      <UserInfo>
        <DisplayName>Ahmed Ali</DisplayName>
        <AccountId>89</AccountId>
        <AccountType/>
      </UserInfo>
    </SharedWithUsers>
    <lcf76f155ced4ddcb4097134ff3c332f xmlns="db2b189c-ea47-4e0e-a915-2f35ce5da1de">
      <Terms xmlns="http://schemas.microsoft.com/office/infopath/2007/PartnerControls"/>
    </lcf76f155ced4ddcb4097134ff3c332f>
    <TaxCatchAll xmlns="ca368471-4eb2-4dfc-afe5-fe1cc2f0634e" xsi:nil="true"/>
  </documentManagement>
</p:properties>
</file>

<file path=customXml/itemProps1.xml><?xml version="1.0" encoding="utf-8"?>
<ds:datastoreItem xmlns:ds="http://schemas.openxmlformats.org/officeDocument/2006/customXml" ds:itemID="{F67D8F48-CB7E-463D-AD71-B0C7B29E38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368471-4eb2-4dfc-afe5-fe1cc2f0634e"/>
    <ds:schemaRef ds:uri="db2b189c-ea47-4e0e-a915-2f35ce5da1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387BBF-7FDC-43C7-8509-6083BCF7F288}">
  <ds:schemaRefs>
    <ds:schemaRef ds:uri="http://schemas.microsoft.com/sharepoint/v3/contenttype/forms"/>
  </ds:schemaRefs>
</ds:datastoreItem>
</file>

<file path=customXml/itemProps3.xml><?xml version="1.0" encoding="utf-8"?>
<ds:datastoreItem xmlns:ds="http://schemas.openxmlformats.org/officeDocument/2006/customXml" ds:itemID="{5587E09C-E85A-4D50-A667-16AEDCB89FD3}">
  <ds:schemaRefs>
    <ds:schemaRef ds:uri="http://schemas.microsoft.com/office/2006/documentManagement/types"/>
    <ds:schemaRef ds:uri="498d6271-7db6-4b8f-9db4-e9796fb8b376"/>
    <ds:schemaRef ds:uri="http://schemas.microsoft.com/office/2006/metadata/properti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0408f64c-d423-4548-9584-be531f6f5fb6"/>
    <ds:schemaRef ds:uri="http://purl.org/dc/dcmitype/"/>
    <ds:schemaRef ds:uri="ca368471-4eb2-4dfc-afe5-fe1cc2f0634e"/>
    <ds:schemaRef ds:uri="db2b189c-ea47-4e0e-a915-2f35ce5da1d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1. Explanatory notes</vt:lpstr>
      <vt:lpstr>2. Detailed dataset</vt:lpstr>
      <vt:lpstr>check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Martin</dc:creator>
  <cp:keywords/>
  <dc:description/>
  <cp:lastModifiedBy>Emma de Giacometti</cp:lastModifiedBy>
  <cp:revision/>
  <dcterms:created xsi:type="dcterms:W3CDTF">2017-09-26T14:59:35Z</dcterms:created>
  <dcterms:modified xsi:type="dcterms:W3CDTF">2022-10-26T16:02:13Z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0x0101006D2366BDF6E0B6439AE939E456480783</vt:lpwstr>
  </property>
  <property fmtid="{D5CDD505-2E9C-101B-9397-08002B2CF9AE}" pid="3" name="AuthorIds_UIVersion_1024">
    <vt:lpwstr>36</vt:lpwstr>
  </property>
  <property fmtid="{D5CDD505-2E9C-101B-9397-08002B2CF9AE}" pid="4" name="AuthorIds_UIVersion_11776">
    <vt:lpwstr>36</vt:lpwstr>
  </property>
  <property fmtid="{D5CDD505-2E9C-101B-9397-08002B2CF9AE}" pid="5" name="AuthorIds_UIVersion_7168">
    <vt:lpwstr>36</vt:lpwstr>
  </property>
  <property fmtid="{D5CDD505-2E9C-101B-9397-08002B2CF9AE}" pid="6" name="AuthorIds_UIVersion_10240">
    <vt:lpwstr>36</vt:lpwstr>
  </property>
  <property fmtid="{D5CDD505-2E9C-101B-9397-08002B2CF9AE}" pid="7" name="AuthorIds_UIVersion_17920">
    <vt:lpwstr>36</vt:lpwstr>
  </property>
</Properties>
</file>